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Dropbox\NASA\Stage Gala Series\2026_Gala_Series\Team Selection Sheets\"/>
    </mc:Choice>
  </mc:AlternateContent>
  <xr:revisionPtr revIDLastSave="0" documentId="8_{171D44C7-269C-4C4C-B96B-0D59A4C38049}" xr6:coauthVersionLast="47" xr6:coauthVersionMax="47" xr10:uidLastSave="{00000000-0000-0000-0000-000000000000}"/>
  <workbookProtection workbookPassword="DAF0" lockStructure="1"/>
  <bookViews>
    <workbookView xWindow="-120" yWindow="-120" windowWidth="29040" windowHeight="15720" tabRatio="683" xr2:uid="{EF47A223-2D2C-4BA4-B8B2-838BB2D2BDEB}"/>
  </bookViews>
  <sheets>
    <sheet name="Instructions" sheetId="2" r:id="rId1"/>
    <sheet name="Team Sheet" sheetId="3" r:id="rId2"/>
  </sheets>
  <externalReferences>
    <externalReference r:id="rId3"/>
  </externalReferences>
  <definedNames>
    <definedName name="_xlnm.Print_Area" localSheetId="0">Instructions!$B$4:$J$24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3" l="1"/>
  <c r="K4" i="3"/>
  <c r="K5" i="3"/>
  <c r="K6" i="3"/>
  <c r="K7" i="3"/>
  <c r="K8" i="3"/>
  <c r="K9" i="3"/>
  <c r="N9" i="3" s="1"/>
  <c r="R9" i="3" s="1"/>
  <c r="S9" i="3" s="1"/>
  <c r="K10" i="3"/>
  <c r="K11" i="3"/>
  <c r="N11" i="3" s="1"/>
  <c r="R11" i="3" s="1"/>
  <c r="S11" i="3" s="1"/>
  <c r="K12" i="3"/>
  <c r="K13" i="3"/>
  <c r="N13" i="3" s="1"/>
  <c r="R13" i="3" s="1"/>
  <c r="K14" i="3"/>
  <c r="K15" i="3"/>
  <c r="N15" i="3" s="1"/>
  <c r="R15" i="3" s="1"/>
  <c r="K16" i="3"/>
  <c r="K17" i="3"/>
  <c r="K18" i="3"/>
  <c r="K19" i="3"/>
  <c r="K20" i="3"/>
  <c r="N20" i="3" s="1"/>
  <c r="R20" i="3" s="1"/>
  <c r="S20" i="3" s="1"/>
  <c r="K21" i="3"/>
  <c r="K22" i="3"/>
  <c r="N22" i="3" s="1"/>
  <c r="R22" i="3" s="1"/>
  <c r="S22" i="3" s="1"/>
  <c r="K23" i="3"/>
  <c r="K24" i="3"/>
  <c r="N24" i="3" s="1"/>
  <c r="R24" i="3" s="1"/>
  <c r="K25" i="3"/>
  <c r="N25" i="3" s="1"/>
  <c r="R25" i="3" s="1"/>
  <c r="K26" i="3"/>
  <c r="N26" i="3" s="1"/>
  <c r="R26" i="3" s="1"/>
  <c r="K27" i="3"/>
  <c r="N27" i="3" s="1"/>
  <c r="R27" i="3" s="1"/>
  <c r="S27" i="3" s="1"/>
  <c r="K28" i="3"/>
  <c r="K29" i="3"/>
  <c r="K30" i="3"/>
  <c r="K31" i="3"/>
  <c r="K32" i="3"/>
  <c r="K33" i="3"/>
  <c r="N33" i="3" s="1"/>
  <c r="R33" i="3" s="1"/>
  <c r="K34" i="3"/>
  <c r="K35" i="3"/>
  <c r="N35" i="3" s="1"/>
  <c r="R35" i="3" s="1"/>
  <c r="K36" i="3"/>
  <c r="K37" i="3"/>
  <c r="N37" i="3" s="1"/>
  <c r="R37" i="3" s="1"/>
  <c r="S37" i="3" s="1"/>
  <c r="K38" i="3"/>
  <c r="N38" i="3" s="1"/>
  <c r="R38" i="3" s="1"/>
  <c r="S38" i="3" s="1"/>
  <c r="K39" i="3"/>
  <c r="N39" i="3" s="1"/>
  <c r="R39" i="3" s="1"/>
  <c r="S39" i="3" s="1"/>
  <c r="K40" i="3"/>
  <c r="K41" i="3"/>
  <c r="K42" i="3"/>
  <c r="N42" i="3" s="1"/>
  <c r="R42" i="3" s="1"/>
  <c r="S42" i="3" s="1"/>
  <c r="K43" i="3"/>
  <c r="K44" i="3"/>
  <c r="N44" i="3" s="1"/>
  <c r="R44" i="3" s="1"/>
  <c r="K45" i="3"/>
  <c r="K46" i="3"/>
  <c r="N46" i="3" s="1"/>
  <c r="R46" i="3" s="1"/>
  <c r="K47" i="3"/>
  <c r="N47" i="3" s="1"/>
  <c r="R47" i="3" s="1"/>
  <c r="S47" i="3" s="1"/>
  <c r="K48" i="3"/>
  <c r="N48" i="3" s="1"/>
  <c r="R48" i="3" s="1"/>
  <c r="S48" i="3" s="1"/>
  <c r="K49" i="3"/>
  <c r="N49" i="3" s="1"/>
  <c r="R49" i="3" s="1"/>
  <c r="S49" i="3" s="1"/>
  <c r="K50" i="3"/>
  <c r="N50" i="3" s="1"/>
  <c r="R50" i="3" s="1"/>
  <c r="S50" i="3" s="1"/>
  <c r="K51" i="3"/>
  <c r="N51" i="3" s="1"/>
  <c r="R51" i="3" s="1"/>
  <c r="S51" i="3" s="1"/>
  <c r="K52" i="3"/>
  <c r="K53" i="3"/>
  <c r="N53" i="3" s="1"/>
  <c r="R53" i="3" s="1"/>
  <c r="K54" i="3"/>
  <c r="K55" i="3"/>
  <c r="K56" i="3"/>
  <c r="N56" i="3" s="1"/>
  <c r="R56" i="3" s="1"/>
  <c r="K57" i="3"/>
  <c r="K58" i="3"/>
  <c r="N58" i="3" s="1"/>
  <c r="R58" i="3" s="1"/>
  <c r="K59" i="3"/>
  <c r="K60" i="3"/>
  <c r="N60" i="3" s="1"/>
  <c r="R60" i="3" s="1"/>
  <c r="K61" i="3"/>
  <c r="K62" i="3"/>
  <c r="N62" i="3" s="1"/>
  <c r="R62" i="3" s="1"/>
  <c r="K63" i="3"/>
  <c r="N63" i="3" s="1"/>
  <c r="R63" i="3" s="1"/>
  <c r="K64" i="3"/>
  <c r="K65" i="3"/>
  <c r="K66" i="3"/>
  <c r="K67" i="3"/>
  <c r="K68" i="3"/>
  <c r="K3" i="3"/>
  <c r="X68" i="3"/>
  <c r="Q68" i="3"/>
  <c r="P68" i="3"/>
  <c r="O68" i="3"/>
  <c r="N68" i="3"/>
  <c r="R68" i="3" s="1"/>
  <c r="X67" i="3"/>
  <c r="Q67" i="3"/>
  <c r="P67" i="3"/>
  <c r="O67" i="3"/>
  <c r="N67" i="3"/>
  <c r="R67" i="3" s="1"/>
  <c r="X66" i="3"/>
  <c r="Q66" i="3"/>
  <c r="P66" i="3"/>
  <c r="O66" i="3"/>
  <c r="N66" i="3"/>
  <c r="R66" i="3" s="1"/>
  <c r="X65" i="3"/>
  <c r="Q65" i="3"/>
  <c r="P65" i="3"/>
  <c r="O65" i="3"/>
  <c r="N65" i="3"/>
  <c r="R65" i="3" s="1"/>
  <c r="X64" i="3"/>
  <c r="Q64" i="3"/>
  <c r="P64" i="3"/>
  <c r="O64" i="3"/>
  <c r="N64" i="3"/>
  <c r="R64" i="3" s="1"/>
  <c r="X63" i="3"/>
  <c r="Q63" i="3"/>
  <c r="P63" i="3"/>
  <c r="O63" i="3"/>
  <c r="X62" i="3"/>
  <c r="Q62" i="3"/>
  <c r="P62" i="3"/>
  <c r="O62" i="3"/>
  <c r="X61" i="3"/>
  <c r="Q61" i="3"/>
  <c r="P61" i="3"/>
  <c r="O61" i="3"/>
  <c r="N61" i="3"/>
  <c r="R61" i="3" s="1"/>
  <c r="X60" i="3"/>
  <c r="Q60" i="3"/>
  <c r="P60" i="3"/>
  <c r="O60" i="3"/>
  <c r="X59" i="3"/>
  <c r="Q59" i="3"/>
  <c r="P59" i="3"/>
  <c r="O59" i="3"/>
  <c r="N59" i="3"/>
  <c r="R59" i="3" s="1"/>
  <c r="X58" i="3"/>
  <c r="Q58" i="3"/>
  <c r="P58" i="3"/>
  <c r="O58" i="3"/>
  <c r="X57" i="3"/>
  <c r="Q57" i="3"/>
  <c r="P57" i="3"/>
  <c r="O57" i="3"/>
  <c r="N57" i="3"/>
  <c r="R57" i="3" s="1"/>
  <c r="X56" i="3"/>
  <c r="Q56" i="3"/>
  <c r="P56" i="3"/>
  <c r="O56" i="3"/>
  <c r="X55" i="3"/>
  <c r="Q55" i="3"/>
  <c r="P55" i="3"/>
  <c r="O55" i="3"/>
  <c r="N55" i="3"/>
  <c r="R55" i="3" s="1"/>
  <c r="X54" i="3"/>
  <c r="Q54" i="3"/>
  <c r="P54" i="3"/>
  <c r="O54" i="3"/>
  <c r="N54" i="3"/>
  <c r="R54" i="3" s="1"/>
  <c r="X53" i="3"/>
  <c r="Q53" i="3"/>
  <c r="P53" i="3"/>
  <c r="O53" i="3"/>
  <c r="X52" i="3"/>
  <c r="Q52" i="3"/>
  <c r="P52" i="3"/>
  <c r="U52" i="3" s="1"/>
  <c r="O52" i="3"/>
  <c r="N52" i="3"/>
  <c r="R52" i="3" s="1"/>
  <c r="S52" i="3" s="1"/>
  <c r="X51" i="3"/>
  <c r="U51" i="3"/>
  <c r="Q51" i="3"/>
  <c r="P51" i="3"/>
  <c r="O51" i="3"/>
  <c r="X50" i="3"/>
  <c r="U50" i="3"/>
  <c r="Q50" i="3"/>
  <c r="P50" i="3"/>
  <c r="O50" i="3"/>
  <c r="X49" i="3"/>
  <c r="Q49" i="3"/>
  <c r="P49" i="3"/>
  <c r="U49" i="3" s="1"/>
  <c r="O49" i="3"/>
  <c r="X48" i="3"/>
  <c r="Q48" i="3"/>
  <c r="P48" i="3"/>
  <c r="U48" i="3" s="1"/>
  <c r="O48" i="3"/>
  <c r="X47" i="3"/>
  <c r="Q47" i="3"/>
  <c r="P47" i="3"/>
  <c r="U47" i="3" s="1"/>
  <c r="O47" i="3"/>
  <c r="X46" i="3"/>
  <c r="Q46" i="3"/>
  <c r="P46" i="3"/>
  <c r="O46" i="3"/>
  <c r="X45" i="3"/>
  <c r="Q45" i="3"/>
  <c r="P45" i="3"/>
  <c r="O45" i="3"/>
  <c r="N45" i="3"/>
  <c r="R45" i="3" s="1"/>
  <c r="X44" i="3"/>
  <c r="Q44" i="3"/>
  <c r="P44" i="3"/>
  <c r="O44" i="3"/>
  <c r="Z43" i="3"/>
  <c r="X43" i="3"/>
  <c r="Q43" i="3"/>
  <c r="P43" i="3"/>
  <c r="O43" i="3"/>
  <c r="N43" i="3"/>
  <c r="R43" i="3" s="1"/>
  <c r="X42" i="3"/>
  <c r="U42" i="3"/>
  <c r="Q42" i="3"/>
  <c r="P42" i="3"/>
  <c r="O42" i="3"/>
  <c r="X41" i="3"/>
  <c r="U41" i="3"/>
  <c r="Q41" i="3"/>
  <c r="P41" i="3"/>
  <c r="O41" i="3"/>
  <c r="N41" i="3"/>
  <c r="R41" i="3" s="1"/>
  <c r="S41" i="3" s="1"/>
  <c r="X40" i="3"/>
  <c r="Q40" i="3"/>
  <c r="P40" i="3"/>
  <c r="U40" i="3" s="1"/>
  <c r="O40" i="3"/>
  <c r="N40" i="3"/>
  <c r="R40" i="3" s="1"/>
  <c r="S40" i="3" s="1"/>
  <c r="X39" i="3"/>
  <c r="Q39" i="3"/>
  <c r="P39" i="3"/>
  <c r="U39" i="3" s="1"/>
  <c r="O39" i="3"/>
  <c r="X38" i="3"/>
  <c r="Q38" i="3"/>
  <c r="P38" i="3"/>
  <c r="U38" i="3" s="1"/>
  <c r="O38" i="3"/>
  <c r="X37" i="3"/>
  <c r="Q37" i="3"/>
  <c r="P37" i="3"/>
  <c r="U37" i="3" s="1"/>
  <c r="O37" i="3"/>
  <c r="X36" i="3"/>
  <c r="Q36" i="3"/>
  <c r="P36" i="3"/>
  <c r="O36" i="3"/>
  <c r="N36" i="3"/>
  <c r="R36" i="3" s="1"/>
  <c r="X35" i="3"/>
  <c r="Q35" i="3"/>
  <c r="P35" i="3"/>
  <c r="O35" i="3"/>
  <c r="X34" i="3"/>
  <c r="Q34" i="3"/>
  <c r="P34" i="3"/>
  <c r="O34" i="3"/>
  <c r="N34" i="3"/>
  <c r="R34" i="3" s="1"/>
  <c r="X33" i="3"/>
  <c r="Q33" i="3"/>
  <c r="P33" i="3"/>
  <c r="O33" i="3"/>
  <c r="X32" i="3"/>
  <c r="Q32" i="3"/>
  <c r="P32" i="3"/>
  <c r="U32" i="3" s="1"/>
  <c r="O32" i="3"/>
  <c r="N32" i="3"/>
  <c r="R32" i="3" s="1"/>
  <c r="S32" i="3" s="1"/>
  <c r="X31" i="3"/>
  <c r="Q31" i="3"/>
  <c r="P31" i="3"/>
  <c r="U31" i="3" s="1"/>
  <c r="O31" i="3"/>
  <c r="N31" i="3"/>
  <c r="R31" i="3" s="1"/>
  <c r="S31" i="3" s="1"/>
  <c r="X30" i="3"/>
  <c r="Q30" i="3"/>
  <c r="P30" i="3"/>
  <c r="U30" i="3" s="1"/>
  <c r="O30" i="3"/>
  <c r="N30" i="3"/>
  <c r="R30" i="3" s="1"/>
  <c r="S30" i="3" s="1"/>
  <c r="X29" i="3"/>
  <c r="Q29" i="3"/>
  <c r="P29" i="3"/>
  <c r="U29" i="3" s="1"/>
  <c r="O29" i="3"/>
  <c r="N29" i="3"/>
  <c r="R29" i="3" s="1"/>
  <c r="S29" i="3" s="1"/>
  <c r="X28" i="3"/>
  <c r="U28" i="3"/>
  <c r="Q28" i="3"/>
  <c r="P28" i="3"/>
  <c r="O28" i="3"/>
  <c r="N28" i="3"/>
  <c r="R28" i="3" s="1"/>
  <c r="S28" i="3" s="1"/>
  <c r="X27" i="3"/>
  <c r="U27" i="3"/>
  <c r="Q27" i="3"/>
  <c r="P27" i="3"/>
  <c r="O27" i="3"/>
  <c r="X26" i="3"/>
  <c r="Q26" i="3"/>
  <c r="P26" i="3"/>
  <c r="O26" i="3"/>
  <c r="X25" i="3"/>
  <c r="Q25" i="3"/>
  <c r="P25" i="3"/>
  <c r="O25" i="3"/>
  <c r="X24" i="3"/>
  <c r="Q24" i="3"/>
  <c r="P24" i="3"/>
  <c r="O24" i="3"/>
  <c r="Z23" i="3"/>
  <c r="X23" i="3"/>
  <c r="Q23" i="3"/>
  <c r="P23" i="3"/>
  <c r="O23" i="3"/>
  <c r="N23" i="3"/>
  <c r="R23" i="3" s="1"/>
  <c r="X22" i="3"/>
  <c r="Q22" i="3"/>
  <c r="P22" i="3"/>
  <c r="U22" i="3" s="1"/>
  <c r="O22" i="3"/>
  <c r="X21" i="3"/>
  <c r="Q21" i="3"/>
  <c r="P21" i="3"/>
  <c r="U21" i="3" s="1"/>
  <c r="O21" i="3"/>
  <c r="N21" i="3"/>
  <c r="R21" i="3" s="1"/>
  <c r="S21" i="3" s="1"/>
  <c r="X20" i="3"/>
  <c r="Q20" i="3"/>
  <c r="P20" i="3"/>
  <c r="U20" i="3" s="1"/>
  <c r="O20" i="3"/>
  <c r="X19" i="3"/>
  <c r="U19" i="3"/>
  <c r="Q19" i="3"/>
  <c r="P19" i="3"/>
  <c r="O19" i="3"/>
  <c r="N19" i="3"/>
  <c r="R19" i="3" s="1"/>
  <c r="S19" i="3" s="1"/>
  <c r="X18" i="3"/>
  <c r="U18" i="3"/>
  <c r="R18" i="3"/>
  <c r="S18" i="3" s="1"/>
  <c r="Q18" i="3"/>
  <c r="P18" i="3"/>
  <c r="O18" i="3"/>
  <c r="N18" i="3"/>
  <c r="X17" i="3"/>
  <c r="Q17" i="3"/>
  <c r="P17" i="3"/>
  <c r="U17" i="3" s="1"/>
  <c r="O17" i="3"/>
  <c r="N17" i="3"/>
  <c r="R17" i="3" s="1"/>
  <c r="S17" i="3" s="1"/>
  <c r="X16" i="3"/>
  <c r="Q16" i="3"/>
  <c r="P16" i="3"/>
  <c r="O16" i="3"/>
  <c r="N16" i="3"/>
  <c r="R16" i="3" s="1"/>
  <c r="X15" i="3"/>
  <c r="Q15" i="3"/>
  <c r="P15" i="3"/>
  <c r="O15" i="3"/>
  <c r="X14" i="3"/>
  <c r="Q14" i="3"/>
  <c r="P14" i="3"/>
  <c r="O14" i="3"/>
  <c r="N14" i="3"/>
  <c r="R14" i="3" s="1"/>
  <c r="X13" i="3"/>
  <c r="Q13" i="3"/>
  <c r="P13" i="3"/>
  <c r="O13" i="3"/>
  <c r="X12" i="3"/>
  <c r="Q12" i="3"/>
  <c r="P12" i="3"/>
  <c r="U12" i="3" s="1"/>
  <c r="O12" i="3"/>
  <c r="N12" i="3"/>
  <c r="R12" i="3" s="1"/>
  <c r="S12" i="3" s="1"/>
  <c r="X11" i="3"/>
  <c r="Q11" i="3"/>
  <c r="P11" i="3"/>
  <c r="U11" i="3" s="1"/>
  <c r="O11" i="3"/>
  <c r="X10" i="3"/>
  <c r="U10" i="3"/>
  <c r="Q10" i="3"/>
  <c r="P10" i="3"/>
  <c r="O10" i="3"/>
  <c r="N10" i="3"/>
  <c r="R10" i="3" s="1"/>
  <c r="S10" i="3" s="1"/>
  <c r="X9" i="3"/>
  <c r="U9" i="3"/>
  <c r="Q9" i="3"/>
  <c r="P9" i="3"/>
  <c r="O9" i="3"/>
  <c r="X8" i="3"/>
  <c r="Q8" i="3"/>
  <c r="P8" i="3"/>
  <c r="U8" i="3" s="1"/>
  <c r="O8" i="3"/>
  <c r="N8" i="3"/>
  <c r="R8" i="3" s="1"/>
  <c r="S8" i="3" s="1"/>
  <c r="X7" i="3"/>
  <c r="Q7" i="3"/>
  <c r="P7" i="3"/>
  <c r="U7" i="3" s="1"/>
  <c r="O7" i="3"/>
  <c r="N7" i="3"/>
  <c r="R7" i="3" s="1"/>
  <c r="S7" i="3" s="1"/>
  <c r="X6" i="3"/>
  <c r="Q6" i="3"/>
  <c r="P6" i="3"/>
  <c r="O6" i="3"/>
  <c r="N6" i="3"/>
  <c r="R6" i="3" s="1"/>
  <c r="Q5" i="3"/>
  <c r="P5" i="3"/>
  <c r="O5" i="3"/>
  <c r="N5" i="3"/>
  <c r="R5" i="3" s="1"/>
  <c r="Q4" i="3"/>
  <c r="P4" i="3"/>
  <c r="O4" i="3"/>
  <c r="N4" i="3"/>
  <c r="R4" i="3" s="1"/>
  <c r="Q3" i="3"/>
  <c r="P3" i="3"/>
  <c r="O3" i="3"/>
  <c r="N3" i="3"/>
  <c r="R3" i="3" s="1"/>
  <c r="A1" i="3"/>
  <c r="S33" i="3" l="1"/>
  <c r="S13" i="3"/>
  <c r="S3" i="3"/>
  <c r="W3" i="3" a="1"/>
  <c r="S53" i="3"/>
  <c r="S57" i="3"/>
  <c r="S23" i="3"/>
  <c r="S43" i="3"/>
  <c r="W3" i="3" l="1"/>
  <c r="X5" i="3"/>
  <c r="X4" i="3"/>
  <c r="V43" i="3" l="1"/>
  <c r="V15" i="3"/>
  <c r="X3" i="3"/>
  <c r="V30" i="3" s="1"/>
  <c r="V44" i="3"/>
  <c r="V3" i="3"/>
  <c r="V13" i="3"/>
  <c r="V66" i="3"/>
  <c r="V63" i="3"/>
  <c r="V60" i="3"/>
  <c r="V35" i="3"/>
  <c r="V23" i="3"/>
  <c r="V64" i="3"/>
  <c r="V61" i="3"/>
  <c r="V68" i="3"/>
  <c r="V65" i="3"/>
  <c r="V62" i="3"/>
  <c r="V59" i="3"/>
  <c r="V34" i="3"/>
  <c r="V6" i="3"/>
  <c r="V16" i="3"/>
  <c r="V57" i="3"/>
  <c r="V54" i="3"/>
  <c r="V26" i="3"/>
  <c r="V67" i="3"/>
  <c r="V58" i="3"/>
  <c r="V33" i="3"/>
  <c r="V56" i="3"/>
  <c r="V53" i="3"/>
  <c r="V25" i="3"/>
  <c r="V4" i="3"/>
  <c r="V45" i="3"/>
  <c r="V14" i="3"/>
  <c r="V36" i="3"/>
  <c r="V37" i="3"/>
  <c r="V24" i="3"/>
  <c r="V10" i="3"/>
  <c r="V5" i="3"/>
  <c r="V55" i="3"/>
  <c r="V46" i="3"/>
  <c r="V19" i="3"/>
  <c r="V12" i="3"/>
  <c r="V52" i="3"/>
  <c r="V49" i="3"/>
  <c r="V41" i="3"/>
  <c r="V28" i="3"/>
  <c r="V8" i="3"/>
  <c r="V20" i="3"/>
  <c r="V48" i="3"/>
  <c r="V31" i="3"/>
  <c r="V9" i="3"/>
  <c r="V18" i="3"/>
  <c r="V39" i="3"/>
  <c r="V21" i="3"/>
  <c r="V40" i="3"/>
  <c r="V51" i="3"/>
  <c r="V27" i="3"/>
  <c r="V50" i="3"/>
  <c r="V17" i="3"/>
  <c r="V32" i="3"/>
  <c r="V42" i="3"/>
  <c r="V11" i="3"/>
  <c r="V22" i="3"/>
  <c r="V47" i="3"/>
  <c r="V7" i="3" l="1"/>
  <c r="V29" i="3"/>
  <c r="V3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<sst xmlns="http://schemas.openxmlformats.org/spreadsheetml/2006/main" count="248" uniqueCount="57">
  <si>
    <t>Backstroke</t>
  </si>
  <si>
    <t>Open</t>
  </si>
  <si>
    <t>Breaststroke</t>
  </si>
  <si>
    <t>Butterfly</t>
  </si>
  <si>
    <t>100m</t>
  </si>
  <si>
    <t>Freestyle</t>
  </si>
  <si>
    <t>Freestyle Relay</t>
  </si>
  <si>
    <t>I.M.</t>
  </si>
  <si>
    <t>Medley Relay</t>
  </si>
  <si>
    <t>Before You Start</t>
  </si>
  <si>
    <t>David Fortescue</t>
  </si>
  <si>
    <t>Please enter the competition Date here (dd/mm/yy):</t>
  </si>
  <si>
    <t>da.fortescue@outlook.com</t>
  </si>
  <si>
    <t>Reg. Number</t>
  </si>
  <si>
    <t>Forename</t>
  </si>
  <si>
    <t>Surname</t>
  </si>
  <si>
    <t>D.o.B.</t>
  </si>
  <si>
    <t>Mixed</t>
  </si>
  <si>
    <t>Age</t>
  </si>
  <si>
    <t>Validation</t>
  </si>
  <si>
    <t>Please enter the Age at date here (dd/mm/yy):</t>
  </si>
  <si>
    <t>age format</t>
  </si>
  <si>
    <t>Name Format</t>
  </si>
  <si>
    <t>Rankings Name</t>
  </si>
  <si>
    <t>INSTRUCTIONS</t>
  </si>
  <si>
    <t>Eligability Check</t>
  </si>
  <si>
    <t>Eligability Check Total</t>
  </si>
  <si>
    <t>Please enter your team here:</t>
  </si>
  <si>
    <t>Now follow the instructions on the Team Sheet tab</t>
  </si>
  <si>
    <t>Team Submission Sheet</t>
  </si>
  <si>
    <t>4 x 50m</t>
  </si>
  <si>
    <t>12/u</t>
  </si>
  <si>
    <t>14/u</t>
  </si>
  <si>
    <t>Bernie Walker</t>
  </si>
  <si>
    <t>berniejwalker10@gmail.com</t>
  </si>
  <si>
    <t>Nottinghamshire A.S.A. - Stage 3 Gala Team Submission Sheet</t>
  </si>
  <si>
    <t>Gala Manager:</t>
  </si>
  <si>
    <t>Mixed 12 x 50m Cannon Relay</t>
  </si>
  <si>
    <t>Female</t>
  </si>
  <si>
    <t>Open/Male</t>
  </si>
  <si>
    <t>Rankings Contact:</t>
  </si>
  <si>
    <t>Stage Gala Secretary:</t>
  </si>
  <si>
    <t>gala.management@notts-swimming.co.uk</t>
  </si>
  <si>
    <t>Gender</t>
  </si>
  <si>
    <t>F</t>
  </si>
  <si>
    <t>M</t>
  </si>
  <si>
    <t>Notts ASA Stage 3 Galas 2026</t>
  </si>
  <si>
    <t>Please do not drag cells around to move swimmers as this can corrupt the spreadsheet when saved and make it hard to copy the information out by the host club onto the official results sheet. If you need to move swimmers, either copy and paste (using the Values and Formatting option) or re-type the details in.</t>
  </si>
  <si>
    <t>Upper Age Error</t>
  </si>
  <si>
    <t>PLEASE ENSURE THAT THE GENDER CELL IS COMPLETED FOR EACH SWIMMER</t>
  </si>
  <si>
    <t>Judith Hedley</t>
  </si>
  <si>
    <t>NASA-S3-TS.26.2</t>
  </si>
  <si>
    <t>Event Age</t>
  </si>
  <si>
    <t>Swimmer and Event Age</t>
  </si>
  <si>
    <t>No. Individual Swims</t>
  </si>
  <si>
    <t>OP</t>
  </si>
  <si>
    <t>Please copy and paste (using values and number formatting option) the infromation supplied by the competing teams onto this sheet. Manual Changes can be made throughout the competition as long as all details are completed and the sheet is correct before it is submitted to the gala contacts listed on the instructions tab on completion of the competition.
Once the details are entered you will see the age of the swimmer for this competition and the validation column will show if the swimmer is eligable for the event. This will also flag up on the Results input screen that there are inaligable swimmers in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</si>
</sst>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8" x14ac:knownFonts="1">
    <font>
      <sz val="10"/>
      <name val="Arial"/>
    </font>
    <font>
      <b/>
      <sz val="10"/>
      <name val="Arial"/>
      <family val="2"/>
    </font>
    <font>
      <b/>
      <u/>
      <sz val="22"/>
      <name val="Arial"/>
      <family val="2"/>
    </font>
    <font>
      <b/>
      <u/>
      <sz val="11"/>
      <name val="Arial"/>
      <family val="2"/>
    </font>
    <font>
      <sz val="10"/>
      <name val="Arial"/>
      <family val="2"/>
    </font>
    <font>
      <b/>
      <sz val="11"/>
      <name val="Arial"/>
      <family val="2"/>
    </font>
    <font>
      <b/>
      <sz val="26"/>
      <name val="Arial"/>
      <family val="2"/>
    </font>
    <font>
      <b/>
      <sz val="10"/>
      <color theme="0"/>
      <name val="Arial"/>
      <family val="2"/>
    </font>
  </fonts>
  <fills count="12">
    <fill>
      <patternFill patternType="none"/>
    </fill>
    <fill>
      <patternFill patternType="gray125"/>
    </fill>
    <fill>
      <patternFill patternType="solid">
        <fgColor indexed="12"/>
        <bgColor indexed="64"/>
      </patternFill>
    </fill>
    <fill>
      <patternFill patternType="solid">
        <fgColor indexed="14"/>
        <bgColor indexed="64"/>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
      <patternFill patternType="solid">
        <fgColor rgb="FF00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0">
    <xf numFmtId="0" fontId="0" fillId="0" borderId="0" xfId="0"/>
    <xf numFmtId="0" fontId="0" fillId="4" borderId="0" xfId="0" applyFill="1"/>
    <xf numFmtId="0" fontId="1" fillId="0" borderId="1" xfId="0" applyFont="1" applyBorder="1"/>
    <xf numFmtId="0" fontId="1" fillId="0" borderId="1" xfId="0" applyFont="1" applyBorder="1" applyAlignment="1">
      <alignment horizontal="left"/>
    </xf>
    <xf numFmtId="0" fontId="1" fillId="2" borderId="1" xfId="0" applyFont="1" applyFill="1" applyBorder="1"/>
    <xf numFmtId="0" fontId="1" fillId="3" borderId="1" xfId="0" applyFont="1" applyFill="1" applyBorder="1"/>
    <xf numFmtId="0" fontId="4" fillId="4" borderId="0" xfId="0" applyFont="1" applyFill="1" applyAlignment="1">
      <alignment horizontal="left" wrapText="1"/>
    </xf>
    <xf numFmtId="0" fontId="4" fillId="4" borderId="0" xfId="0" applyFont="1" applyFill="1" applyAlignment="1">
      <alignment horizontal="left"/>
    </xf>
    <xf numFmtId="0" fontId="0" fillId="4" borderId="0" xfId="0" applyFill="1" applyAlignment="1">
      <alignment horizontal="left"/>
    </xf>
    <xf numFmtId="0" fontId="0" fillId="0" borderId="0" xfId="0" applyAlignment="1">
      <alignment horizontal="center"/>
    </xf>
    <xf numFmtId="0" fontId="0" fillId="0" borderId="1" xfId="0" applyBorder="1" applyAlignment="1">
      <alignment horizontal="center"/>
    </xf>
    <xf numFmtId="0" fontId="0" fillId="5" borderId="1" xfId="0" applyFill="1" applyBorder="1" applyAlignment="1">
      <alignment horizontal="center"/>
    </xf>
    <xf numFmtId="0" fontId="0" fillId="0" borderId="1" xfId="0" applyBorder="1" applyProtection="1">
      <protection locked="0"/>
    </xf>
    <xf numFmtId="0" fontId="4" fillId="0" borderId="1" xfId="0" applyFont="1" applyBorder="1" applyProtection="1">
      <protection locked="0"/>
    </xf>
    <xf numFmtId="14" fontId="0" fillId="0" borderId="1" xfId="0" applyNumberFormat="1" applyBorder="1" applyProtection="1">
      <protection locked="0"/>
    </xf>
    <xf numFmtId="0" fontId="0" fillId="6" borderId="0" xfId="0" applyFill="1"/>
    <xf numFmtId="0" fontId="0" fillId="6" borderId="0" xfId="0" applyFill="1" applyAlignment="1">
      <alignment horizontal="center"/>
    </xf>
    <xf numFmtId="0" fontId="1" fillId="0" borderId="1" xfId="0" applyFont="1" applyBorder="1" applyAlignment="1">
      <alignment horizontal="right"/>
    </xf>
    <xf numFmtId="49" fontId="1" fillId="0" borderId="1" xfId="0" applyNumberFormat="1" applyFont="1" applyBorder="1"/>
    <xf numFmtId="14" fontId="0" fillId="0" borderId="1" xfId="0" applyNumberFormat="1" applyBorder="1" applyAlignment="1" applyProtection="1">
      <alignment horizontal="center"/>
      <protection locked="0"/>
    </xf>
    <xf numFmtId="0" fontId="0" fillId="7" borderId="1" xfId="0" applyFill="1" applyBorder="1" applyAlignment="1">
      <alignment horizontal="center"/>
    </xf>
    <xf numFmtId="0" fontId="7" fillId="6" borderId="0" xfId="0" applyFont="1" applyFill="1" applyAlignment="1">
      <alignment horizontal="center" vertical="center"/>
    </xf>
    <xf numFmtId="0" fontId="0" fillId="5" borderId="0" xfId="0" applyFill="1"/>
    <xf numFmtId="0" fontId="4" fillId="4" borderId="0" xfId="0" applyFont="1" applyFill="1" applyAlignment="1">
      <alignment horizontal="center" wrapText="1"/>
    </xf>
    <xf numFmtId="164" fontId="4" fillId="4" borderId="2" xfId="0" applyNumberFormat="1" applyFont="1" applyFill="1" applyBorder="1" applyAlignment="1" applyProtection="1">
      <alignment horizontal="center"/>
      <protection locked="0"/>
    </xf>
    <xf numFmtId="164" fontId="4" fillId="4" borderId="3" xfId="0" applyNumberFormat="1" applyFont="1" applyFill="1" applyBorder="1" applyAlignment="1" applyProtection="1">
      <alignment horizontal="center"/>
      <protection locked="0"/>
    </xf>
    <xf numFmtId="0" fontId="1" fillId="5" borderId="0" xfId="0" applyFont="1" applyFill="1" applyAlignment="1">
      <alignment horizontal="left"/>
    </xf>
    <xf numFmtId="0" fontId="4" fillId="5" borderId="0" xfId="0" applyFont="1" applyFill="1" applyAlignment="1">
      <alignment horizontal="left"/>
    </xf>
    <xf numFmtId="0" fontId="1" fillId="8" borderId="0" xfId="0" applyFont="1" applyFill="1" applyAlignment="1">
      <alignment horizontal="left"/>
    </xf>
    <xf numFmtId="0" fontId="1" fillId="9" borderId="0" xfId="0" applyFont="1" applyFill="1" applyAlignment="1">
      <alignment horizontal="right"/>
    </xf>
    <xf numFmtId="0" fontId="4" fillId="4" borderId="2" xfId="0" applyFont="1" applyFill="1" applyBorder="1" applyAlignment="1" applyProtection="1">
      <alignment horizontal="center"/>
      <protection locked="0"/>
    </xf>
    <xf numFmtId="0" fontId="4" fillId="4" borderId="3" xfId="0" applyFont="1" applyFill="1" applyBorder="1" applyAlignment="1" applyProtection="1">
      <alignment horizontal="center"/>
      <protection locked="0"/>
    </xf>
    <xf numFmtId="0" fontId="6" fillId="4" borderId="0" xfId="0" applyFont="1" applyFill="1" applyAlignment="1">
      <alignment horizontal="center"/>
    </xf>
    <xf numFmtId="0" fontId="2" fillId="4" borderId="0" xfId="0" applyFont="1" applyFill="1" applyAlignment="1">
      <alignment horizontal="center"/>
    </xf>
    <xf numFmtId="0" fontId="3" fillId="4" borderId="0" xfId="0" applyFont="1" applyFill="1" applyAlignment="1">
      <alignment horizontal="left"/>
    </xf>
    <xf numFmtId="0" fontId="5" fillId="7" borderId="0" xfId="0" applyFont="1" applyFill="1" applyAlignment="1">
      <alignment horizontal="center" wrapText="1"/>
    </xf>
    <xf numFmtId="0" fontId="1" fillId="10" borderId="0" xfId="0" applyFont="1" applyFill="1" applyAlignment="1">
      <alignment horizontal="center" wrapText="1"/>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1" fillId="0" borderId="1" xfId="0" applyFont="1" applyBorder="1" applyAlignment="1">
      <alignment horizontal="right" vertical="center" wrapText="1"/>
    </xf>
    <xf numFmtId="0" fontId="1" fillId="0" borderId="1" xfId="0" applyFont="1" applyBorder="1" applyAlignment="1">
      <alignment horizontal="left" vertical="center" wrapText="1"/>
    </xf>
    <xf numFmtId="0" fontId="1" fillId="11" borderId="1" xfId="0" applyFont="1" applyFill="1" applyBorder="1" applyAlignment="1">
      <alignment horizontal="left" vertical="center" wrapText="1"/>
    </xf>
    <xf numFmtId="0" fontId="7" fillId="6" borderId="0" xfId="0" applyFont="1" applyFill="1" applyAlignment="1">
      <alignment horizontal="center" vertical="center"/>
    </xf>
    <xf numFmtId="0" fontId="7" fillId="6" borderId="5" xfId="0" applyFont="1" applyFill="1" applyBorder="1" applyAlignment="1">
      <alignment horizontal="center" vertical="center" wrapText="1"/>
    </xf>
    <xf numFmtId="0" fontId="7" fillId="6" borderId="1" xfId="0" applyFont="1" applyFill="1" applyBorder="1" applyAlignment="1">
      <alignment horizontal="center" vertical="center"/>
    </xf>
    <xf numFmtId="0" fontId="4" fillId="4" borderId="0" xfId="0" applyFont="1" applyFill="1" applyAlignment="1">
      <alignment horizontal="left" vertical="top" wrapText="1"/>
    </xf>
    <xf numFmtId="0" fontId="7" fillId="6" borderId="4" xfId="0" applyFont="1" applyFill="1" applyBorder="1" applyAlignment="1">
      <alignment horizontal="center" vertical="center" wrapText="1"/>
    </xf>
    <xf numFmtId="49" fontId="1" fillId="0" borderId="1" xfId="0" applyNumberFormat="1" applyFont="1" applyBorder="1" applyAlignment="1">
      <alignment horizontal="left" vertical="center" wrapText="1"/>
    </xf>
    <xf numFmtId="0" fontId="0" fillId="0" borderId="1" xfId="0" applyBorder="1" applyProtection="1">
      <protection hidden="1"/>
    </xf>
    <xf numFmtId="0" fontId="0" fillId="0" borderId="1" xfId="0" applyBorder="1" applyAlignment="1" applyProtection="1">
      <alignment horizontal="center"/>
      <protection hidden="1"/>
    </xf>
  </cellXfs>
  <cellStyles count="1">
    <cellStyle name="Normal" xfId="0" builtinId="0"/>
  </cellStyles>
  <dxfs count="10">
    <dxf>
      <fill>
        <patternFill>
          <bgColor rgb="FFFF0000"/>
        </patternFill>
      </fill>
    </dxf>
    <dxf>
      <font>
        <b/>
        <i val="0"/>
        <color auto="1"/>
      </font>
      <fill>
        <patternFill>
          <bgColor rgb="FFFF0000"/>
        </patternFill>
      </fill>
    </dxf>
    <dxf>
      <font>
        <b/>
        <i val="0"/>
      </font>
      <fill>
        <patternFill>
          <bgColor rgb="FF92D050"/>
        </patternFill>
      </fill>
    </dxf>
    <dxf>
      <font>
        <b/>
        <i val="0"/>
      </font>
      <fill>
        <patternFill>
          <bgColor rgb="FF66CCFF"/>
        </patternFill>
      </fill>
    </dxf>
    <dxf>
      <font>
        <b/>
        <i val="0"/>
      </font>
      <fill>
        <patternFill>
          <bgColor rgb="FFFF0000"/>
        </patternFill>
      </fill>
    </dxf>
    <dxf>
      <fill>
        <patternFill>
          <bgColor rgb="FFFF9999"/>
        </patternFill>
      </fill>
    </dxf>
    <dxf>
      <font>
        <b/>
        <i val="0"/>
        <color auto="1"/>
      </font>
      <fill>
        <patternFill>
          <bgColor rgb="FFFF0000"/>
        </patternFill>
      </fill>
    </dxf>
    <dxf>
      <font>
        <b/>
        <i val="0"/>
      </font>
      <fill>
        <patternFill>
          <bgColor rgb="FF92D050"/>
        </patternFill>
      </fill>
    </dxf>
    <dxf>
      <font>
        <b/>
        <i val="0"/>
      </font>
      <fill>
        <patternFill>
          <bgColor rgb="FF66CCFF"/>
        </patternFill>
      </fill>
    </dxf>
    <dxf>
      <font>
        <b/>
        <i val="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Recorders%20Sheet/Stage_3_Recorders_Sheet_2026.v2.xlsx" TargetMode="External"/><Relationship Id="rId2" Type="http://schemas.openxmlformats.org/officeDocument/2006/relationships/externalLinkPath" Target="file:///C:\Dropbox\NASA\Stage%20Gala%20Series\2026_Gala_Series\Recorders%20Sheet\Stage_3_Recorders_Sheet_2026.v2.xlsx" TargetMode="External"/><Relationship Id="rId1" Type="http://schemas.openxmlformats.org/officeDocument/2006/relationships/externalLinkPath" Target="/Dropbox/NASA/Stage%20Gala%20Series/2026_Gala_Series/Recorders%20Sheet/Stage_3_Recorders_Sheet_2026.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nstructions"/>
      <sheetName val="Lane 1"/>
      <sheetName val="Lane 2"/>
      <sheetName val="Lane 3"/>
      <sheetName val="Lane 4"/>
      <sheetName val="Lane 5"/>
      <sheetName val="Lane 6"/>
      <sheetName val="Results Input"/>
      <sheetName val="Lookup Tables"/>
      <sheetName val="MRF and HDR"/>
      <sheetName val="Swimmer Check"/>
    </sheetNames>
    <sheetDataSet>
      <sheetData sheetId="0">
        <row r="2">
          <cell r="B2" t="str">
            <v>Notts ASA Stage 3 Galas 2026</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56F6F-4C4B-4AC0-9635-9116C7AB313A}">
  <dimension ref="B2:L28"/>
  <sheetViews>
    <sheetView showRowColHeaders="0" tabSelected="1" zoomScaleNormal="100" workbookViewId="0">
      <selection activeCell="I13" sqref="I13:J13"/>
    </sheetView>
  </sheetViews>
  <sheetFormatPr defaultRowHeight="12.75" x14ac:dyDescent="0.2"/>
  <cols>
    <col min="1" max="2" width="9.140625" style="1"/>
    <col min="3" max="3" width="12.140625" style="1" customWidth="1"/>
    <col min="4" max="16384" width="9.140625" style="1"/>
  </cols>
  <sheetData>
    <row r="2" spans="2:12" ht="33.75" x14ac:dyDescent="0.5">
      <c r="B2" s="32" t="s">
        <v>46</v>
      </c>
      <c r="C2" s="32"/>
      <c r="D2" s="32"/>
      <c r="E2" s="32"/>
      <c r="F2" s="32"/>
      <c r="G2" s="32"/>
      <c r="H2" s="32"/>
      <c r="I2" s="32"/>
      <c r="J2" s="32"/>
    </row>
    <row r="4" spans="2:12" ht="27.75" x14ac:dyDescent="0.4">
      <c r="B4" s="33" t="s">
        <v>29</v>
      </c>
      <c r="C4" s="33"/>
      <c r="D4" s="33"/>
      <c r="E4" s="33"/>
      <c r="F4" s="33"/>
      <c r="G4" s="33"/>
      <c r="H4" s="33"/>
      <c r="I4" s="33"/>
      <c r="J4" s="33"/>
    </row>
    <row r="5" spans="2:12" ht="12.75" customHeight="1" x14ac:dyDescent="0.2">
      <c r="B5" s="7"/>
      <c r="C5" s="7"/>
      <c r="D5" s="7"/>
      <c r="E5" s="7"/>
      <c r="F5" s="7"/>
      <c r="G5" s="7"/>
      <c r="H5" s="7"/>
      <c r="I5" s="7"/>
      <c r="J5" s="7"/>
      <c r="K5" s="7"/>
      <c r="L5" s="7"/>
    </row>
    <row r="6" spans="2:12" ht="15.75" customHeight="1" x14ac:dyDescent="0.25">
      <c r="B6" s="34" t="s">
        <v>9</v>
      </c>
      <c r="C6" s="34"/>
      <c r="D6" s="34"/>
      <c r="E6" s="34"/>
      <c r="F6" s="34"/>
      <c r="G6" s="34"/>
      <c r="H6" s="34"/>
      <c r="I6" s="34"/>
      <c r="J6" s="34"/>
      <c r="K6" s="7"/>
      <c r="L6" s="7"/>
    </row>
    <row r="7" spans="2:12" ht="15.75" customHeight="1" x14ac:dyDescent="0.2">
      <c r="B7" s="6"/>
      <c r="C7" s="6"/>
      <c r="D7" s="6"/>
      <c r="E7" s="6"/>
      <c r="F7" s="6"/>
      <c r="G7" s="6"/>
      <c r="H7" s="6"/>
      <c r="I7" s="6"/>
      <c r="J7" s="6"/>
      <c r="K7" s="7"/>
      <c r="L7" s="7"/>
    </row>
    <row r="8" spans="2:12" ht="15.75" customHeight="1" x14ac:dyDescent="0.2">
      <c r="B8" s="35" t="s">
        <v>47</v>
      </c>
      <c r="C8" s="35"/>
      <c r="D8" s="35"/>
      <c r="E8" s="35"/>
      <c r="F8" s="35"/>
      <c r="G8" s="35"/>
      <c r="H8" s="35"/>
      <c r="I8" s="35"/>
      <c r="J8" s="35"/>
      <c r="K8" s="7"/>
      <c r="L8" s="7"/>
    </row>
    <row r="9" spans="2:12" ht="15.75" customHeight="1" x14ac:dyDescent="0.2">
      <c r="B9" s="35"/>
      <c r="C9" s="35"/>
      <c r="D9" s="35"/>
      <c r="E9" s="35"/>
      <c r="F9" s="35"/>
      <c r="G9" s="35"/>
      <c r="H9" s="35"/>
      <c r="I9" s="35"/>
      <c r="J9" s="35"/>
      <c r="K9" s="7"/>
      <c r="L9" s="7"/>
    </row>
    <row r="10" spans="2:12" ht="15.75" customHeight="1" x14ac:dyDescent="0.2">
      <c r="B10" s="35"/>
      <c r="C10" s="35"/>
      <c r="D10" s="35"/>
      <c r="E10" s="35"/>
      <c r="F10" s="35"/>
      <c r="G10" s="35"/>
      <c r="H10" s="35"/>
      <c r="I10" s="35"/>
      <c r="J10" s="35"/>
      <c r="K10" s="7"/>
      <c r="L10" s="7"/>
    </row>
    <row r="11" spans="2:12" ht="15.75" customHeight="1" x14ac:dyDescent="0.2">
      <c r="B11" s="35"/>
      <c r="C11" s="35"/>
      <c r="D11" s="35"/>
      <c r="E11" s="35"/>
      <c r="F11" s="35"/>
      <c r="G11" s="35"/>
      <c r="H11" s="35"/>
      <c r="I11" s="35"/>
      <c r="J11" s="35"/>
      <c r="K11" s="7"/>
      <c r="L11" s="7"/>
    </row>
    <row r="12" spans="2:12" ht="12.75" customHeight="1" thickBot="1" x14ac:dyDescent="0.25">
      <c r="B12" s="6"/>
      <c r="C12" s="6"/>
      <c r="D12" s="6"/>
      <c r="E12" s="6"/>
      <c r="F12" s="6"/>
      <c r="G12" s="6"/>
      <c r="H12" s="6"/>
      <c r="I12" s="6"/>
      <c r="J12" s="6"/>
      <c r="K12" s="7"/>
      <c r="L12" s="7"/>
    </row>
    <row r="13" spans="2:12" ht="12.75" customHeight="1" thickBot="1" x14ac:dyDescent="0.25">
      <c r="B13" s="29" t="s">
        <v>11</v>
      </c>
      <c r="C13" s="29"/>
      <c r="D13" s="29"/>
      <c r="E13" s="29"/>
      <c r="F13" s="29"/>
      <c r="G13" s="29"/>
      <c r="H13" s="29"/>
      <c r="I13" s="24">
        <v>36526</v>
      </c>
      <c r="J13" s="25"/>
      <c r="K13" s="7"/>
      <c r="L13" s="7"/>
    </row>
    <row r="14" spans="2:12" ht="12.75" customHeight="1" thickBot="1" x14ac:dyDescent="0.25">
      <c r="B14" s="7"/>
      <c r="C14" s="7"/>
      <c r="D14" s="7"/>
      <c r="E14" s="7"/>
      <c r="F14" s="7"/>
      <c r="G14" s="7"/>
      <c r="H14" s="7"/>
      <c r="I14" s="7"/>
      <c r="J14" s="7"/>
      <c r="K14" s="7"/>
      <c r="L14" s="7"/>
    </row>
    <row r="15" spans="2:12" ht="12.75" customHeight="1" thickBot="1" x14ac:dyDescent="0.25">
      <c r="B15" s="29" t="s">
        <v>20</v>
      </c>
      <c r="C15" s="29"/>
      <c r="D15" s="29"/>
      <c r="E15" s="29"/>
      <c r="F15" s="29"/>
      <c r="G15" s="29"/>
      <c r="H15" s="29"/>
      <c r="I15" s="24">
        <v>36526</v>
      </c>
      <c r="J15" s="25"/>
      <c r="K15" s="7"/>
      <c r="L15" s="7"/>
    </row>
    <row r="16" spans="2:12" ht="12.75" customHeight="1" thickBot="1" x14ac:dyDescent="0.25">
      <c r="B16" s="7"/>
      <c r="C16" s="7"/>
      <c r="D16" s="7"/>
      <c r="E16" s="7"/>
      <c r="F16" s="7"/>
      <c r="G16" s="7"/>
      <c r="H16" s="7"/>
      <c r="I16" s="7"/>
      <c r="J16" s="7"/>
      <c r="K16" s="7"/>
      <c r="L16" s="7"/>
    </row>
    <row r="17" spans="2:12" ht="12.75" customHeight="1" thickBot="1" x14ac:dyDescent="0.25">
      <c r="B17" s="29" t="s">
        <v>27</v>
      </c>
      <c r="C17" s="29"/>
      <c r="D17" s="29"/>
      <c r="E17" s="29"/>
      <c r="F17" s="29"/>
      <c r="G17" s="29"/>
      <c r="H17" s="29"/>
      <c r="I17" s="30"/>
      <c r="J17" s="31"/>
      <c r="K17" s="7"/>
      <c r="L17" s="7"/>
    </row>
    <row r="18" spans="2:12" ht="12.75" customHeight="1" x14ac:dyDescent="0.2">
      <c r="B18" s="6"/>
      <c r="C18" s="6"/>
      <c r="D18" s="6"/>
      <c r="E18" s="6"/>
      <c r="F18" s="6"/>
      <c r="G18" s="6"/>
      <c r="H18" s="6"/>
      <c r="I18" s="6"/>
      <c r="J18" s="6"/>
      <c r="K18" s="7"/>
      <c r="L18" s="7"/>
    </row>
    <row r="19" spans="2:12" ht="12.75" customHeight="1" x14ac:dyDescent="0.2">
      <c r="B19" s="36" t="s">
        <v>49</v>
      </c>
      <c r="C19" s="36"/>
      <c r="D19" s="36"/>
      <c r="E19" s="36"/>
      <c r="F19" s="36"/>
      <c r="G19" s="36"/>
      <c r="H19" s="36"/>
      <c r="I19" s="36"/>
      <c r="J19" s="36"/>
      <c r="K19" s="7"/>
      <c r="L19" s="7"/>
    </row>
    <row r="20" spans="2:12" ht="12.75" customHeight="1" x14ac:dyDescent="0.2">
      <c r="B20" s="6"/>
      <c r="C20" s="6"/>
      <c r="D20" s="6"/>
      <c r="E20" s="6"/>
      <c r="F20" s="6"/>
      <c r="G20" s="6"/>
      <c r="H20" s="6"/>
      <c r="I20" s="6"/>
      <c r="J20" s="6"/>
      <c r="K20" s="7"/>
      <c r="L20" s="7"/>
    </row>
    <row r="21" spans="2:12" ht="12.75" customHeight="1" x14ac:dyDescent="0.2">
      <c r="B21" s="23" t="s">
        <v>28</v>
      </c>
      <c r="C21" s="23"/>
      <c r="D21" s="23"/>
      <c r="E21" s="23"/>
      <c r="F21" s="23"/>
      <c r="G21" s="23"/>
      <c r="H21" s="23"/>
      <c r="I21" s="23"/>
      <c r="J21" s="23"/>
      <c r="K21" s="7"/>
      <c r="L21" s="7"/>
    </row>
    <row r="22" spans="2:12" ht="12.75" customHeight="1" x14ac:dyDescent="0.2">
      <c r="B22" s="7"/>
      <c r="C22" s="7"/>
      <c r="D22" s="8"/>
      <c r="E22" s="8"/>
      <c r="F22" s="8"/>
      <c r="G22" s="8"/>
      <c r="H22" s="8"/>
      <c r="I22" s="8"/>
      <c r="J22" s="8"/>
      <c r="K22" s="7"/>
      <c r="L22" s="7"/>
    </row>
    <row r="23" spans="2:12" ht="12.75" customHeight="1" x14ac:dyDescent="0.2">
      <c r="B23" s="26" t="s">
        <v>36</v>
      </c>
      <c r="C23" s="26"/>
      <c r="D23" s="27" t="s">
        <v>33</v>
      </c>
      <c r="E23" s="27"/>
      <c r="F23" s="27"/>
      <c r="G23" s="22" t="s">
        <v>34</v>
      </c>
      <c r="H23" s="22"/>
      <c r="I23" s="22"/>
      <c r="J23" s="22"/>
      <c r="K23" s="7"/>
      <c r="L23" s="7"/>
    </row>
    <row r="24" spans="2:12" ht="12.75" customHeight="1" x14ac:dyDescent="0.2">
      <c r="B24" s="26" t="s">
        <v>40</v>
      </c>
      <c r="C24" s="26"/>
      <c r="D24" s="27" t="s">
        <v>10</v>
      </c>
      <c r="E24" s="27"/>
      <c r="F24" s="27"/>
      <c r="G24" s="22" t="s">
        <v>12</v>
      </c>
      <c r="H24" s="22"/>
      <c r="I24" s="22"/>
      <c r="J24" s="22"/>
      <c r="K24" s="7"/>
      <c r="L24" s="7"/>
    </row>
    <row r="25" spans="2:12" ht="12.75" customHeight="1" x14ac:dyDescent="0.2">
      <c r="B25" s="26" t="s">
        <v>41</v>
      </c>
      <c r="C25" s="26"/>
      <c r="D25" s="27" t="s">
        <v>50</v>
      </c>
      <c r="E25" s="27"/>
      <c r="F25" s="27"/>
      <c r="G25" s="22" t="s">
        <v>42</v>
      </c>
      <c r="H25" s="22"/>
      <c r="I25" s="22"/>
      <c r="J25" s="22"/>
      <c r="K25" s="7"/>
      <c r="L25" s="7"/>
    </row>
    <row r="27" spans="2:12" x14ac:dyDescent="0.2">
      <c r="B27" s="28" t="s">
        <v>35</v>
      </c>
      <c r="C27" s="28"/>
      <c r="D27" s="28"/>
      <c r="E27" s="28"/>
      <c r="F27" s="28"/>
      <c r="G27" s="28"/>
      <c r="H27" s="28"/>
      <c r="I27" s="28"/>
      <c r="J27" s="28"/>
    </row>
    <row r="28" spans="2:12" x14ac:dyDescent="0.2">
      <c r="B28" s="28" t="s">
        <v>51</v>
      </c>
      <c r="C28" s="28"/>
      <c r="D28" s="28"/>
      <c r="E28" s="28"/>
      <c r="F28" s="28"/>
      <c r="G28" s="28"/>
      <c r="H28" s="28"/>
      <c r="I28" s="28"/>
      <c r="J28" s="28"/>
    </row>
  </sheetData>
  <sheetProtection algorithmName="SHA-512" hashValue="8q6F/HT3VsPCKo0Z2y4to0/5GDN5Cin5juiH5m1ENptWUG+3Cm9wqrqLyiZ3pihH/gmaATQg6Cgl+S7dA7vQFQ==" saltValue="j2RGAGZ37dYZRkLhYzVZPQ==" spinCount="100000" sheet="1" objects="1" scenarios="1" selectLockedCells="1"/>
  <mergeCells count="23">
    <mergeCell ref="B2:J2"/>
    <mergeCell ref="B27:J27"/>
    <mergeCell ref="B4:J4"/>
    <mergeCell ref="B6:J6"/>
    <mergeCell ref="B8:J11"/>
    <mergeCell ref="B15:H15"/>
    <mergeCell ref="B19:J19"/>
    <mergeCell ref="B24:C24"/>
    <mergeCell ref="D24:F24"/>
    <mergeCell ref="G24:J24"/>
    <mergeCell ref="B28:J28"/>
    <mergeCell ref="B13:H13"/>
    <mergeCell ref="I13:J13"/>
    <mergeCell ref="B17:H17"/>
    <mergeCell ref="I17:J17"/>
    <mergeCell ref="B23:C23"/>
    <mergeCell ref="D23:F23"/>
    <mergeCell ref="G23:J23"/>
    <mergeCell ref="B21:J21"/>
    <mergeCell ref="I15:J15"/>
    <mergeCell ref="B25:C25"/>
    <mergeCell ref="D25:F25"/>
    <mergeCell ref="G25:J2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FAEFE-40AF-4B6B-A12D-D4B73C5AB66C}">
  <dimension ref="A1:BQ731"/>
  <sheetViews>
    <sheetView showRowColHeaders="0" workbookViewId="0">
      <selection activeCell="F3" sqref="F3"/>
    </sheetView>
  </sheetViews>
  <sheetFormatPr defaultRowHeight="12.75" x14ac:dyDescent="0.2"/>
  <cols>
    <col min="1" max="1" width="3" bestFit="1" customWidth="1"/>
    <col min="2" max="2" width="5.85546875" bestFit="1" customWidth="1"/>
    <col min="3" max="3" width="8" bestFit="1" customWidth="1"/>
    <col min="4" max="4" width="15.140625" bestFit="1" customWidth="1"/>
    <col min="5" max="5" width="10.85546875" bestFit="1" customWidth="1"/>
    <col min="6" max="6" width="12.85546875" bestFit="1" customWidth="1"/>
    <col min="7" max="8" width="15.7109375" customWidth="1"/>
    <col min="9" max="9" width="10.7109375" customWidth="1"/>
    <col min="10" max="10" width="7.7109375" bestFit="1" customWidth="1"/>
    <col min="11" max="11" width="9.140625" style="9"/>
    <col min="12" max="12" width="0" style="9" hidden="1" customWidth="1"/>
    <col min="13" max="13" width="15.7109375" style="9" hidden="1" customWidth="1"/>
    <col min="14" max="14" width="15.7109375" style="9" bestFit="1" customWidth="1"/>
    <col min="15" max="15" width="10.85546875" hidden="1" customWidth="1"/>
    <col min="16" max="16" width="14.42578125" hidden="1" customWidth="1"/>
    <col min="17" max="17" width="15.28515625" hidden="1" customWidth="1"/>
    <col min="18" max="18" width="16.28515625" hidden="1" customWidth="1"/>
    <col min="19" max="19" width="21.7109375" hidden="1" customWidth="1"/>
    <col min="20" max="20" width="2.85546875" style="15" customWidth="1"/>
    <col min="21" max="21" width="28" hidden="1" customWidth="1"/>
    <col min="22" max="22" width="2" hidden="1" customWidth="1"/>
    <col min="23" max="23" width="28.5703125" customWidth="1"/>
    <col min="24" max="24" width="20.42578125" bestFit="1" customWidth="1"/>
    <col min="25" max="25" width="2.85546875" style="15" customWidth="1"/>
    <col min="26" max="26" width="45.7109375" style="1" customWidth="1"/>
    <col min="27" max="27" width="2.85546875" style="15" customWidth="1"/>
    <col min="28" max="28" width="40.5703125" style="15" customWidth="1"/>
    <col min="29" max="69" width="9.140625" style="15"/>
  </cols>
  <sheetData>
    <row r="1" spans="1:26" ht="12.75" customHeight="1" x14ac:dyDescent="0.2">
      <c r="A1" s="43" t="str">
        <f>[1]Instructions!B2</f>
        <v>Notts ASA Stage 3 Galas 2026</v>
      </c>
      <c r="B1" s="43"/>
      <c r="C1" s="43"/>
      <c r="D1" s="43"/>
      <c r="E1" s="43"/>
      <c r="F1" s="44" t="s">
        <v>13</v>
      </c>
      <c r="G1" s="44" t="s">
        <v>14</v>
      </c>
      <c r="H1" s="44" t="s">
        <v>15</v>
      </c>
      <c r="I1" s="44" t="s">
        <v>16</v>
      </c>
      <c r="J1" s="44" t="s">
        <v>43</v>
      </c>
      <c r="K1" s="44" t="s">
        <v>18</v>
      </c>
      <c r="L1" s="44" t="s">
        <v>52</v>
      </c>
      <c r="M1" s="37" t="s">
        <v>48</v>
      </c>
      <c r="N1" s="44" t="s">
        <v>19</v>
      </c>
      <c r="U1" s="15"/>
      <c r="V1" s="15"/>
      <c r="W1" s="15"/>
      <c r="X1" s="15"/>
      <c r="Z1" s="42" t="s">
        <v>24</v>
      </c>
    </row>
    <row r="2" spans="1:26" x14ac:dyDescent="0.2">
      <c r="A2" s="46" t="str">
        <f>CONCATENATE("Team List - ",Instructions!I17)</f>
        <v xml:space="preserve">Team List - </v>
      </c>
      <c r="B2" s="46"/>
      <c r="C2" s="46"/>
      <c r="D2" s="46"/>
      <c r="E2" s="46"/>
      <c r="F2" s="44"/>
      <c r="G2" s="44"/>
      <c r="H2" s="44"/>
      <c r="I2" s="44"/>
      <c r="J2" s="44"/>
      <c r="K2" s="44"/>
      <c r="L2" s="44"/>
      <c r="M2" s="38"/>
      <c r="N2" s="44"/>
      <c r="O2" s="21" t="s">
        <v>21</v>
      </c>
      <c r="P2" s="21" t="s">
        <v>22</v>
      </c>
      <c r="Q2" s="21" t="s">
        <v>23</v>
      </c>
      <c r="R2" s="21" t="s">
        <v>25</v>
      </c>
      <c r="S2" s="21" t="s">
        <v>26</v>
      </c>
      <c r="T2" s="21"/>
      <c r="U2" s="21"/>
      <c r="V2" s="21"/>
      <c r="W2" s="21" t="s">
        <v>53</v>
      </c>
      <c r="X2" s="21" t="s">
        <v>54</v>
      </c>
      <c r="Y2" s="21"/>
      <c r="Z2" s="42"/>
    </row>
    <row r="3" spans="1:26" ht="12.75" customHeight="1" x14ac:dyDescent="0.2">
      <c r="A3" s="39">
        <v>1</v>
      </c>
      <c r="B3" s="40" t="s">
        <v>1</v>
      </c>
      <c r="C3" s="40" t="s">
        <v>30</v>
      </c>
      <c r="D3" s="40" t="s">
        <v>6</v>
      </c>
      <c r="E3" s="41" t="s">
        <v>17</v>
      </c>
      <c r="F3" s="12"/>
      <c r="G3" s="13"/>
      <c r="H3" s="13"/>
      <c r="I3" s="14"/>
      <c r="J3" s="19"/>
      <c r="K3" s="11">
        <f>IF(I3=0,0,DATEDIF(I3,Instructions!$I$15,"Y"))</f>
        <v>0</v>
      </c>
      <c r="L3" s="11" t="s">
        <v>55</v>
      </c>
      <c r="M3" s="20">
        <v>999</v>
      </c>
      <c r="N3" s="10" t="str">
        <f>IF(K3=0,"",IF(K3&lt;9,"Too Young",IF(K3&lt;M3,IF(J3="","GENDER ERROR","OK"),"Not Eligible")))</f>
        <v/>
      </c>
      <c r="O3" t="str">
        <f>(TEXT(I3,"DDMMYY"))</f>
        <v>000100</v>
      </c>
      <c r="P3" t="str">
        <f>CONCATENATE(TRIM(PROPER(G3))," ",TRIM(PROPER(H3)))</f>
        <v xml:space="preserve"> </v>
      </c>
      <c r="Q3" t="str">
        <f>CONCATENATE(TRIM(PROPER(H3)),",",TRIM(PROPER(G3)))</f>
        <v>,</v>
      </c>
      <c r="R3">
        <f>IF(N3="Not Eligible",1,IF(N3="Too Young",1,0))</f>
        <v>0</v>
      </c>
      <c r="S3">
        <f>SUM(R3:R6)</f>
        <v>0</v>
      </c>
      <c r="V3">
        <f t="shared" ref="V3:V66" si="0">_xlfn.IFNA(VLOOKUP(U3,$W$3:$X$68,2,FALSE),0)</f>
        <v>0</v>
      </c>
      <c r="W3" s="48" t="str" cm="1">
        <f t="array" ref="W3:W5">_xlfn._xlws.SORT(_xlfn.UNIQUE(_xlfn._xlws.FILTER(U3:U68,U3:U68&lt;&gt;""),FALSE,FALSE))</f>
        <v xml:space="preserve">  - 12</v>
      </c>
      <c r="X3" s="49">
        <f t="shared" ref="X3:X66" si="1">IF(W3="","",COUNTIF($U$3:$U$68,W3))</f>
        <v>10</v>
      </c>
      <c r="Z3" s="45" t="s">
        <v>56</v>
      </c>
    </row>
    <row r="4" spans="1:26" x14ac:dyDescent="0.2">
      <c r="A4" s="39"/>
      <c r="B4" s="40"/>
      <c r="C4" s="40"/>
      <c r="D4" s="40"/>
      <c r="E4" s="41"/>
      <c r="F4" s="12"/>
      <c r="G4" s="13"/>
      <c r="H4" s="13"/>
      <c r="I4" s="14"/>
      <c r="J4" s="19"/>
      <c r="K4" s="11">
        <f>IF(I4=0,0,DATEDIF(I4,Instructions!$I$15,"Y"))</f>
        <v>0</v>
      </c>
      <c r="L4" s="11" t="s">
        <v>55</v>
      </c>
      <c r="M4" s="20">
        <v>999</v>
      </c>
      <c r="N4" s="10" t="str">
        <f t="shared" ref="N4:N67" si="2">IF(K4=0,"",IF(K4&lt;9,"Too Young",IF(K4&lt;M4,IF(J4="","GENDER ERROR","OK"),"Not Eligible")))</f>
        <v/>
      </c>
      <c r="O4" t="str">
        <f t="shared" ref="O4:O67" si="3">(TEXT(I4,"DDMMYY"))</f>
        <v>000100</v>
      </c>
      <c r="P4" t="str">
        <f t="shared" ref="P4:P67" si="4">CONCATENATE(TRIM(PROPER(G4))," ",TRIM(PROPER(H4)))</f>
        <v xml:space="preserve"> </v>
      </c>
      <c r="Q4" t="str">
        <f t="shared" ref="Q4:Q67" si="5">CONCATENATE(TRIM(PROPER(H4)),",",TRIM(PROPER(G4)))</f>
        <v>,</v>
      </c>
      <c r="R4">
        <f t="shared" ref="R4:R67" si="6">IF(N4="Not Eligible",1,IF(N4="Too Young",1,0))</f>
        <v>0</v>
      </c>
      <c r="V4">
        <f t="shared" si="0"/>
        <v>0</v>
      </c>
      <c r="W4" s="48" t="str">
        <v xml:space="preserve">  - 14</v>
      </c>
      <c r="X4" s="49">
        <f t="shared" si="1"/>
        <v>10</v>
      </c>
      <c r="Z4" s="45"/>
    </row>
    <row r="5" spans="1:26" x14ac:dyDescent="0.2">
      <c r="A5" s="39"/>
      <c r="B5" s="40"/>
      <c r="C5" s="40"/>
      <c r="D5" s="40"/>
      <c r="E5" s="41"/>
      <c r="F5" s="12"/>
      <c r="G5" s="13"/>
      <c r="H5" s="13"/>
      <c r="I5" s="14"/>
      <c r="J5" s="19"/>
      <c r="K5" s="11">
        <f>IF(I5=0,0,DATEDIF(I5,Instructions!$I$15,"Y"))</f>
        <v>0</v>
      </c>
      <c r="L5" s="11" t="s">
        <v>55</v>
      </c>
      <c r="M5" s="20">
        <v>999</v>
      </c>
      <c r="N5" s="10" t="str">
        <f t="shared" si="2"/>
        <v/>
      </c>
      <c r="O5" t="str">
        <f t="shared" si="3"/>
        <v>000100</v>
      </c>
      <c r="P5" t="str">
        <f t="shared" si="4"/>
        <v xml:space="preserve"> </v>
      </c>
      <c r="Q5" t="str">
        <f t="shared" si="5"/>
        <v>,</v>
      </c>
      <c r="R5">
        <f t="shared" si="6"/>
        <v>0</v>
      </c>
      <c r="V5">
        <f t="shared" si="0"/>
        <v>0</v>
      </c>
      <c r="W5" s="48" t="str">
        <v xml:space="preserve">  - OP</v>
      </c>
      <c r="X5" s="49">
        <f t="shared" si="1"/>
        <v>10</v>
      </c>
      <c r="Z5" s="45"/>
    </row>
    <row r="6" spans="1:26" x14ac:dyDescent="0.2">
      <c r="A6" s="39"/>
      <c r="B6" s="40"/>
      <c r="C6" s="40"/>
      <c r="D6" s="40"/>
      <c r="E6" s="41"/>
      <c r="F6" s="12"/>
      <c r="G6" s="13"/>
      <c r="H6" s="13"/>
      <c r="I6" s="14"/>
      <c r="J6" s="19"/>
      <c r="K6" s="11">
        <f>IF(I6=0,0,DATEDIF(I6,Instructions!$I$15,"Y"))</f>
        <v>0</v>
      </c>
      <c r="L6" s="11" t="s">
        <v>55</v>
      </c>
      <c r="M6" s="20">
        <v>999</v>
      </c>
      <c r="N6" s="10" t="str">
        <f t="shared" si="2"/>
        <v/>
      </c>
      <c r="O6" t="str">
        <f t="shared" si="3"/>
        <v>000100</v>
      </c>
      <c r="P6" t="str">
        <f t="shared" si="4"/>
        <v xml:space="preserve"> </v>
      </c>
      <c r="Q6" t="str">
        <f t="shared" si="5"/>
        <v>,</v>
      </c>
      <c r="R6">
        <f t="shared" si="6"/>
        <v>0</v>
      </c>
      <c r="V6">
        <f t="shared" si="0"/>
        <v>0</v>
      </c>
      <c r="W6" s="48"/>
      <c r="X6" s="49" t="str">
        <f t="shared" si="1"/>
        <v/>
      </c>
      <c r="Z6" s="45"/>
    </row>
    <row r="7" spans="1:26" x14ac:dyDescent="0.2">
      <c r="A7" s="17">
        <v>2</v>
      </c>
      <c r="B7" s="2" t="s">
        <v>31</v>
      </c>
      <c r="C7" s="2" t="s">
        <v>4</v>
      </c>
      <c r="D7" s="3" t="s">
        <v>0</v>
      </c>
      <c r="E7" s="5" t="s">
        <v>38</v>
      </c>
      <c r="F7" s="12"/>
      <c r="G7" s="13"/>
      <c r="H7" s="13"/>
      <c r="I7" s="14"/>
      <c r="J7" s="19" t="s">
        <v>44</v>
      </c>
      <c r="K7" s="11">
        <f>IF(I7=0,0,DATEDIF(I7,Instructions!$I$15,"Y"))</f>
        <v>0</v>
      </c>
      <c r="L7" s="11">
        <v>12</v>
      </c>
      <c r="M7" s="20">
        <v>13</v>
      </c>
      <c r="N7" s="10" t="str">
        <f t="shared" si="2"/>
        <v/>
      </c>
      <c r="O7" t="str">
        <f t="shared" si="3"/>
        <v>000100</v>
      </c>
      <c r="P7" t="str">
        <f t="shared" si="4"/>
        <v xml:space="preserve"> </v>
      </c>
      <c r="Q7" t="str">
        <f t="shared" si="5"/>
        <v>,</v>
      </c>
      <c r="R7">
        <f t="shared" si="6"/>
        <v>0</v>
      </c>
      <c r="S7">
        <f t="shared" ref="S7:S12" si="7">R7</f>
        <v>0</v>
      </c>
      <c r="U7" t="str">
        <f t="shared" ref="U7:U52" si="8">CONCATENATE(P7," - ",L7)</f>
        <v xml:space="preserve">  - 12</v>
      </c>
      <c r="V7">
        <f t="shared" si="0"/>
        <v>10</v>
      </c>
      <c r="W7" s="48"/>
      <c r="X7" s="49" t="str">
        <f t="shared" si="1"/>
        <v/>
      </c>
      <c r="Z7" s="45"/>
    </row>
    <row r="8" spans="1:26" x14ac:dyDescent="0.2">
      <c r="A8" s="17">
        <v>3</v>
      </c>
      <c r="B8" s="2" t="s">
        <v>31</v>
      </c>
      <c r="C8" s="2" t="s">
        <v>4</v>
      </c>
      <c r="D8" s="3" t="s">
        <v>0</v>
      </c>
      <c r="E8" s="4" t="s">
        <v>39</v>
      </c>
      <c r="F8" s="12"/>
      <c r="G8" s="13"/>
      <c r="H8" s="13"/>
      <c r="I8" s="14"/>
      <c r="J8" s="19" t="s">
        <v>45</v>
      </c>
      <c r="K8" s="11">
        <f>IF(I8=0,0,DATEDIF(I8,Instructions!$I$15,"Y"))</f>
        <v>0</v>
      </c>
      <c r="L8" s="11">
        <v>12</v>
      </c>
      <c r="M8" s="20">
        <v>13</v>
      </c>
      <c r="N8" s="10" t="str">
        <f t="shared" si="2"/>
        <v/>
      </c>
      <c r="O8" t="str">
        <f t="shared" si="3"/>
        <v>000100</v>
      </c>
      <c r="P8" t="str">
        <f t="shared" si="4"/>
        <v xml:space="preserve"> </v>
      </c>
      <c r="Q8" t="str">
        <f t="shared" si="5"/>
        <v>,</v>
      </c>
      <c r="R8">
        <f t="shared" si="6"/>
        <v>0</v>
      </c>
      <c r="S8">
        <f t="shared" si="7"/>
        <v>0</v>
      </c>
      <c r="U8" t="str">
        <f t="shared" si="8"/>
        <v xml:space="preserve">  - 12</v>
      </c>
      <c r="V8">
        <f t="shared" si="0"/>
        <v>10</v>
      </c>
      <c r="W8" s="48"/>
      <c r="X8" s="49" t="str">
        <f t="shared" si="1"/>
        <v/>
      </c>
      <c r="Z8" s="45"/>
    </row>
    <row r="9" spans="1:26" ht="12.75" customHeight="1" x14ac:dyDescent="0.2">
      <c r="A9" s="17">
        <v>4</v>
      </c>
      <c r="B9" s="2" t="s">
        <v>32</v>
      </c>
      <c r="C9" s="2" t="s">
        <v>4</v>
      </c>
      <c r="D9" s="3" t="s">
        <v>3</v>
      </c>
      <c r="E9" s="5" t="s">
        <v>38</v>
      </c>
      <c r="F9" s="12"/>
      <c r="G9" s="13"/>
      <c r="H9" s="13"/>
      <c r="I9" s="14"/>
      <c r="J9" s="19" t="s">
        <v>44</v>
      </c>
      <c r="K9" s="11">
        <f>IF(I9=0,0,DATEDIF(I9,Instructions!$I$15,"Y"))</f>
        <v>0</v>
      </c>
      <c r="L9" s="11">
        <v>14</v>
      </c>
      <c r="M9" s="20">
        <v>15</v>
      </c>
      <c r="N9" s="10" t="str">
        <f t="shared" si="2"/>
        <v/>
      </c>
      <c r="O9" t="str">
        <f t="shared" si="3"/>
        <v>000100</v>
      </c>
      <c r="P9" t="str">
        <f t="shared" si="4"/>
        <v xml:space="preserve"> </v>
      </c>
      <c r="Q9" t="str">
        <f t="shared" si="5"/>
        <v>,</v>
      </c>
      <c r="R9">
        <f t="shared" si="6"/>
        <v>0</v>
      </c>
      <c r="S9">
        <f t="shared" si="7"/>
        <v>0</v>
      </c>
      <c r="U9" t="str">
        <f t="shared" si="8"/>
        <v xml:space="preserve">  - 14</v>
      </c>
      <c r="V9">
        <f>_xlfn.IFNA(VLOOKUP(U9,$W$3:$X$68,2,FALSE),0)</f>
        <v>10</v>
      </c>
      <c r="W9" s="48"/>
      <c r="X9" s="49" t="str">
        <f t="shared" si="1"/>
        <v/>
      </c>
      <c r="Z9" s="45"/>
    </row>
    <row r="10" spans="1:26" x14ac:dyDescent="0.2">
      <c r="A10" s="17">
        <v>5</v>
      </c>
      <c r="B10" s="2" t="s">
        <v>32</v>
      </c>
      <c r="C10" s="2" t="s">
        <v>4</v>
      </c>
      <c r="D10" s="3" t="s">
        <v>3</v>
      </c>
      <c r="E10" s="4" t="s">
        <v>39</v>
      </c>
      <c r="F10" s="12"/>
      <c r="G10" s="13"/>
      <c r="H10" s="13"/>
      <c r="I10" s="14"/>
      <c r="J10" s="19" t="s">
        <v>45</v>
      </c>
      <c r="K10" s="11">
        <f>IF(I10=0,0,DATEDIF(I10,Instructions!$I$15,"Y"))</f>
        <v>0</v>
      </c>
      <c r="L10" s="11">
        <v>14</v>
      </c>
      <c r="M10" s="20">
        <v>15</v>
      </c>
      <c r="N10" s="10" t="str">
        <f t="shared" si="2"/>
        <v/>
      </c>
      <c r="O10" t="str">
        <f t="shared" si="3"/>
        <v>000100</v>
      </c>
      <c r="P10" t="str">
        <f t="shared" si="4"/>
        <v xml:space="preserve"> </v>
      </c>
      <c r="Q10" t="str">
        <f t="shared" si="5"/>
        <v>,</v>
      </c>
      <c r="R10">
        <f t="shared" si="6"/>
        <v>0</v>
      </c>
      <c r="S10">
        <f t="shared" si="7"/>
        <v>0</v>
      </c>
      <c r="U10" t="str">
        <f t="shared" si="8"/>
        <v xml:space="preserve">  - 14</v>
      </c>
      <c r="V10">
        <f t="shared" si="0"/>
        <v>10</v>
      </c>
      <c r="W10" s="48"/>
      <c r="X10" s="49" t="str">
        <f t="shared" si="1"/>
        <v/>
      </c>
      <c r="Z10" s="45"/>
    </row>
    <row r="11" spans="1:26" x14ac:dyDescent="0.2">
      <c r="A11" s="17">
        <v>6</v>
      </c>
      <c r="B11" s="2" t="s">
        <v>1</v>
      </c>
      <c r="C11" s="2" t="s">
        <v>4</v>
      </c>
      <c r="D11" s="3" t="s">
        <v>7</v>
      </c>
      <c r="E11" s="5" t="s">
        <v>38</v>
      </c>
      <c r="F11" s="12"/>
      <c r="G11" s="13"/>
      <c r="H11" s="13"/>
      <c r="I11" s="14"/>
      <c r="J11" s="19" t="s">
        <v>44</v>
      </c>
      <c r="K11" s="11">
        <f>IF(I11=0,0,DATEDIF(I11,Instructions!$I$15,"Y"))</f>
        <v>0</v>
      </c>
      <c r="L11" s="11" t="s">
        <v>55</v>
      </c>
      <c r="M11" s="20">
        <v>999</v>
      </c>
      <c r="N11" s="10" t="str">
        <f t="shared" si="2"/>
        <v/>
      </c>
      <c r="O11" t="str">
        <f t="shared" si="3"/>
        <v>000100</v>
      </c>
      <c r="P11" t="str">
        <f t="shared" si="4"/>
        <v xml:space="preserve"> </v>
      </c>
      <c r="Q11" t="str">
        <f t="shared" si="5"/>
        <v>,</v>
      </c>
      <c r="R11">
        <f t="shared" si="6"/>
        <v>0</v>
      </c>
      <c r="S11">
        <f t="shared" si="7"/>
        <v>0</v>
      </c>
      <c r="U11" t="str">
        <f t="shared" si="8"/>
        <v xml:space="preserve">  - OP</v>
      </c>
      <c r="V11">
        <f t="shared" si="0"/>
        <v>10</v>
      </c>
      <c r="W11" s="48"/>
      <c r="X11" s="49" t="str">
        <f t="shared" si="1"/>
        <v/>
      </c>
      <c r="Z11" s="45"/>
    </row>
    <row r="12" spans="1:26" x14ac:dyDescent="0.2">
      <c r="A12" s="17">
        <v>7</v>
      </c>
      <c r="B12" s="18" t="s">
        <v>1</v>
      </c>
      <c r="C12" s="2" t="s">
        <v>4</v>
      </c>
      <c r="D12" s="3" t="s">
        <v>7</v>
      </c>
      <c r="E12" s="4" t="s">
        <v>39</v>
      </c>
      <c r="F12" s="12"/>
      <c r="G12" s="13"/>
      <c r="H12" s="13"/>
      <c r="I12" s="14"/>
      <c r="J12" s="19" t="s">
        <v>45</v>
      </c>
      <c r="K12" s="11">
        <f>IF(I12=0,0,DATEDIF(I12,Instructions!$I$15,"Y"))</f>
        <v>0</v>
      </c>
      <c r="L12" s="11" t="s">
        <v>55</v>
      </c>
      <c r="M12" s="20">
        <v>999</v>
      </c>
      <c r="N12" s="10" t="str">
        <f t="shared" si="2"/>
        <v/>
      </c>
      <c r="O12" t="str">
        <f t="shared" si="3"/>
        <v>000100</v>
      </c>
      <c r="P12" t="str">
        <f t="shared" si="4"/>
        <v xml:space="preserve"> </v>
      </c>
      <c r="Q12" t="str">
        <f t="shared" si="5"/>
        <v>,</v>
      </c>
      <c r="R12">
        <f t="shared" si="6"/>
        <v>0</v>
      </c>
      <c r="S12">
        <f t="shared" si="7"/>
        <v>0</v>
      </c>
      <c r="U12" t="str">
        <f t="shared" si="8"/>
        <v xml:space="preserve">  - OP</v>
      </c>
      <c r="V12">
        <f t="shared" si="0"/>
        <v>10</v>
      </c>
      <c r="W12" s="48"/>
      <c r="X12" s="49" t="str">
        <f t="shared" si="1"/>
        <v/>
      </c>
      <c r="Z12" s="45"/>
    </row>
    <row r="13" spans="1:26" ht="12.75" customHeight="1" x14ac:dyDescent="0.2">
      <c r="A13" s="39">
        <v>8</v>
      </c>
      <c r="B13" s="47" t="s">
        <v>31</v>
      </c>
      <c r="C13" s="40" t="s">
        <v>30</v>
      </c>
      <c r="D13" s="40" t="s">
        <v>8</v>
      </c>
      <c r="E13" s="41" t="s">
        <v>17</v>
      </c>
      <c r="F13" s="12"/>
      <c r="G13" s="13"/>
      <c r="H13" s="13"/>
      <c r="I13" s="14"/>
      <c r="J13" s="19"/>
      <c r="K13" s="11">
        <f>IF(I13=0,0,DATEDIF(I13,Instructions!$I$15,"Y"))</f>
        <v>0</v>
      </c>
      <c r="L13" s="11">
        <v>12</v>
      </c>
      <c r="M13" s="20">
        <v>13</v>
      </c>
      <c r="N13" s="10" t="str">
        <f t="shared" si="2"/>
        <v/>
      </c>
      <c r="O13" t="str">
        <f t="shared" si="3"/>
        <v>000100</v>
      </c>
      <c r="P13" t="str">
        <f t="shared" si="4"/>
        <v xml:space="preserve"> </v>
      </c>
      <c r="Q13" t="str">
        <f t="shared" si="5"/>
        <v>,</v>
      </c>
      <c r="R13">
        <f t="shared" si="6"/>
        <v>0</v>
      </c>
      <c r="S13">
        <f>SUM(R13:R16)</f>
        <v>0</v>
      </c>
      <c r="V13">
        <f t="shared" si="0"/>
        <v>0</v>
      </c>
      <c r="W13" s="48"/>
      <c r="X13" s="49" t="str">
        <f t="shared" si="1"/>
        <v/>
      </c>
      <c r="Z13" s="45"/>
    </row>
    <row r="14" spans="1:26" x14ac:dyDescent="0.2">
      <c r="A14" s="39"/>
      <c r="B14" s="47"/>
      <c r="C14" s="40"/>
      <c r="D14" s="40"/>
      <c r="E14" s="41"/>
      <c r="F14" s="12"/>
      <c r="G14" s="13"/>
      <c r="H14" s="13"/>
      <c r="I14" s="14"/>
      <c r="J14" s="19"/>
      <c r="K14" s="11">
        <f>IF(I14=0,0,DATEDIF(I14,Instructions!$I$15,"Y"))</f>
        <v>0</v>
      </c>
      <c r="L14" s="11">
        <v>12</v>
      </c>
      <c r="M14" s="20">
        <v>13</v>
      </c>
      <c r="N14" s="10" t="str">
        <f t="shared" si="2"/>
        <v/>
      </c>
      <c r="O14" t="str">
        <f t="shared" si="3"/>
        <v>000100</v>
      </c>
      <c r="P14" t="str">
        <f t="shared" si="4"/>
        <v xml:space="preserve"> </v>
      </c>
      <c r="Q14" t="str">
        <f t="shared" si="5"/>
        <v>,</v>
      </c>
      <c r="R14">
        <f t="shared" si="6"/>
        <v>0</v>
      </c>
      <c r="V14">
        <f t="shared" si="0"/>
        <v>0</v>
      </c>
      <c r="W14" s="48"/>
      <c r="X14" s="49" t="str">
        <f t="shared" si="1"/>
        <v/>
      </c>
      <c r="Z14" s="45"/>
    </row>
    <row r="15" spans="1:26" x14ac:dyDescent="0.2">
      <c r="A15" s="39"/>
      <c r="B15" s="47"/>
      <c r="C15" s="40"/>
      <c r="D15" s="40"/>
      <c r="E15" s="41"/>
      <c r="F15" s="12"/>
      <c r="G15" s="13"/>
      <c r="H15" s="13"/>
      <c r="I15" s="14"/>
      <c r="J15" s="19"/>
      <c r="K15" s="11">
        <f>IF(I15=0,0,DATEDIF(I15,Instructions!$I$15,"Y"))</f>
        <v>0</v>
      </c>
      <c r="L15" s="11">
        <v>12</v>
      </c>
      <c r="M15" s="20">
        <v>13</v>
      </c>
      <c r="N15" s="10" t="str">
        <f t="shared" si="2"/>
        <v/>
      </c>
      <c r="O15" t="str">
        <f t="shared" si="3"/>
        <v>000100</v>
      </c>
      <c r="P15" t="str">
        <f t="shared" si="4"/>
        <v xml:space="preserve"> </v>
      </c>
      <c r="Q15" t="str">
        <f t="shared" si="5"/>
        <v>,</v>
      </c>
      <c r="R15">
        <f t="shared" si="6"/>
        <v>0</v>
      </c>
      <c r="V15">
        <f t="shared" si="0"/>
        <v>0</v>
      </c>
      <c r="W15" s="48"/>
      <c r="X15" s="49" t="str">
        <f t="shared" si="1"/>
        <v/>
      </c>
      <c r="Z15" s="45"/>
    </row>
    <row r="16" spans="1:26" x14ac:dyDescent="0.2">
      <c r="A16" s="39"/>
      <c r="B16" s="47"/>
      <c r="C16" s="40"/>
      <c r="D16" s="40"/>
      <c r="E16" s="41"/>
      <c r="F16" s="12"/>
      <c r="G16" s="13"/>
      <c r="H16" s="13"/>
      <c r="I16" s="14"/>
      <c r="J16" s="19"/>
      <c r="K16" s="11">
        <f>IF(I16=0,0,DATEDIF(I16,Instructions!$I$15,"Y"))</f>
        <v>0</v>
      </c>
      <c r="L16" s="11">
        <v>12</v>
      </c>
      <c r="M16" s="20">
        <v>13</v>
      </c>
      <c r="N16" s="10" t="str">
        <f t="shared" si="2"/>
        <v/>
      </c>
      <c r="O16" t="str">
        <f t="shared" si="3"/>
        <v>000100</v>
      </c>
      <c r="P16" t="str">
        <f t="shared" si="4"/>
        <v xml:space="preserve"> </v>
      </c>
      <c r="Q16" t="str">
        <f t="shared" si="5"/>
        <v>,</v>
      </c>
      <c r="R16">
        <f t="shared" si="6"/>
        <v>0</v>
      </c>
      <c r="V16">
        <f t="shared" si="0"/>
        <v>0</v>
      </c>
      <c r="W16" s="48"/>
      <c r="X16" s="49" t="str">
        <f t="shared" si="1"/>
        <v/>
      </c>
      <c r="Z16" s="45"/>
    </row>
    <row r="17" spans="1:26" ht="12.75" customHeight="1" x14ac:dyDescent="0.2">
      <c r="A17" s="17">
        <v>9</v>
      </c>
      <c r="B17" s="2" t="s">
        <v>32</v>
      </c>
      <c r="C17" s="2" t="s">
        <v>4</v>
      </c>
      <c r="D17" s="2" t="s">
        <v>0</v>
      </c>
      <c r="E17" s="5" t="s">
        <v>38</v>
      </c>
      <c r="F17" s="12"/>
      <c r="G17" s="13"/>
      <c r="H17" s="13"/>
      <c r="I17" s="14"/>
      <c r="J17" s="19" t="s">
        <v>44</v>
      </c>
      <c r="K17" s="11">
        <f>IF(I17=0,0,DATEDIF(I17,Instructions!$I$15,"Y"))</f>
        <v>0</v>
      </c>
      <c r="L17" s="11">
        <v>14</v>
      </c>
      <c r="M17" s="20">
        <v>15</v>
      </c>
      <c r="N17" s="10" t="str">
        <f t="shared" si="2"/>
        <v/>
      </c>
      <c r="O17" t="str">
        <f t="shared" si="3"/>
        <v>000100</v>
      </c>
      <c r="P17" t="str">
        <f t="shared" si="4"/>
        <v xml:space="preserve"> </v>
      </c>
      <c r="Q17" t="str">
        <f t="shared" si="5"/>
        <v>,</v>
      </c>
      <c r="R17">
        <f t="shared" si="6"/>
        <v>0</v>
      </c>
      <c r="S17">
        <f>R17</f>
        <v>0</v>
      </c>
      <c r="U17" t="str">
        <f t="shared" si="8"/>
        <v xml:space="preserve">  - 14</v>
      </c>
      <c r="V17">
        <f t="shared" si="0"/>
        <v>10</v>
      </c>
      <c r="W17" s="48"/>
      <c r="X17" s="49" t="str">
        <f t="shared" si="1"/>
        <v/>
      </c>
      <c r="Z17" s="45"/>
    </row>
    <row r="18" spans="1:26" x14ac:dyDescent="0.2">
      <c r="A18" s="17">
        <v>10</v>
      </c>
      <c r="B18" s="2" t="s">
        <v>32</v>
      </c>
      <c r="C18" s="2" t="s">
        <v>4</v>
      </c>
      <c r="D18" s="3" t="s">
        <v>0</v>
      </c>
      <c r="E18" s="4" t="s">
        <v>39</v>
      </c>
      <c r="F18" s="12"/>
      <c r="G18" s="13"/>
      <c r="H18" s="13"/>
      <c r="I18" s="14"/>
      <c r="J18" s="19" t="s">
        <v>45</v>
      </c>
      <c r="K18" s="11">
        <f>IF(I18=0,0,DATEDIF(I18,Instructions!$I$15,"Y"))</f>
        <v>0</v>
      </c>
      <c r="L18" s="11">
        <v>14</v>
      </c>
      <c r="M18" s="20">
        <v>15</v>
      </c>
      <c r="N18" s="10" t="str">
        <f t="shared" si="2"/>
        <v/>
      </c>
      <c r="O18" t="str">
        <f t="shared" si="3"/>
        <v>000100</v>
      </c>
      <c r="P18" t="str">
        <f t="shared" si="4"/>
        <v xml:space="preserve"> </v>
      </c>
      <c r="Q18" t="str">
        <f t="shared" si="5"/>
        <v>,</v>
      </c>
      <c r="R18">
        <f t="shared" si="6"/>
        <v>0</v>
      </c>
      <c r="S18">
        <f t="shared" ref="S18:S52" si="9">R18</f>
        <v>0</v>
      </c>
      <c r="U18" t="str">
        <f t="shared" si="8"/>
        <v xml:space="preserve">  - 14</v>
      </c>
      <c r="V18">
        <f t="shared" si="0"/>
        <v>10</v>
      </c>
      <c r="W18" s="48"/>
      <c r="X18" s="49" t="str">
        <f t="shared" si="1"/>
        <v/>
      </c>
      <c r="Z18" s="45"/>
    </row>
    <row r="19" spans="1:26" x14ac:dyDescent="0.2">
      <c r="A19" s="17">
        <v>11</v>
      </c>
      <c r="B19" s="2" t="s">
        <v>1</v>
      </c>
      <c r="C19" s="2" t="s">
        <v>4</v>
      </c>
      <c r="D19" s="2" t="s">
        <v>5</v>
      </c>
      <c r="E19" s="5" t="s">
        <v>38</v>
      </c>
      <c r="F19" s="12"/>
      <c r="G19" s="13"/>
      <c r="H19" s="13"/>
      <c r="I19" s="14"/>
      <c r="J19" s="19" t="s">
        <v>44</v>
      </c>
      <c r="K19" s="11">
        <f>IF(I19=0,0,DATEDIF(I19,Instructions!$I$15,"Y"))</f>
        <v>0</v>
      </c>
      <c r="L19" s="11" t="s">
        <v>55</v>
      </c>
      <c r="M19" s="20">
        <v>999</v>
      </c>
      <c r="N19" s="10" t="str">
        <f t="shared" si="2"/>
        <v/>
      </c>
      <c r="O19" t="str">
        <f t="shared" si="3"/>
        <v>000100</v>
      </c>
      <c r="P19" t="str">
        <f t="shared" si="4"/>
        <v xml:space="preserve"> </v>
      </c>
      <c r="Q19" t="str">
        <f t="shared" si="5"/>
        <v>,</v>
      </c>
      <c r="R19">
        <f t="shared" si="6"/>
        <v>0</v>
      </c>
      <c r="S19">
        <f t="shared" si="9"/>
        <v>0</v>
      </c>
      <c r="U19" t="str">
        <f t="shared" si="8"/>
        <v xml:space="preserve">  - OP</v>
      </c>
      <c r="V19">
        <f t="shared" si="0"/>
        <v>10</v>
      </c>
      <c r="W19" s="48"/>
      <c r="X19" s="49" t="str">
        <f t="shared" si="1"/>
        <v/>
      </c>
      <c r="Z19" s="45"/>
    </row>
    <row r="20" spans="1:26" x14ac:dyDescent="0.2">
      <c r="A20" s="17">
        <v>12</v>
      </c>
      <c r="B20" s="2" t="s">
        <v>1</v>
      </c>
      <c r="C20" s="2" t="s">
        <v>4</v>
      </c>
      <c r="D20" s="3" t="s">
        <v>5</v>
      </c>
      <c r="E20" s="4" t="s">
        <v>39</v>
      </c>
      <c r="F20" s="12"/>
      <c r="G20" s="13"/>
      <c r="H20" s="13"/>
      <c r="I20" s="14"/>
      <c r="J20" s="19" t="s">
        <v>45</v>
      </c>
      <c r="K20" s="11">
        <f>IF(I20=0,0,DATEDIF(I20,Instructions!$I$15,"Y"))</f>
        <v>0</v>
      </c>
      <c r="L20" s="11" t="s">
        <v>55</v>
      </c>
      <c r="M20" s="20">
        <v>999</v>
      </c>
      <c r="N20" s="10" t="str">
        <f t="shared" si="2"/>
        <v/>
      </c>
      <c r="O20" t="str">
        <f t="shared" si="3"/>
        <v>000100</v>
      </c>
      <c r="P20" t="str">
        <f t="shared" si="4"/>
        <v xml:space="preserve"> </v>
      </c>
      <c r="Q20" t="str">
        <f t="shared" si="5"/>
        <v>,</v>
      </c>
      <c r="R20">
        <f t="shared" si="6"/>
        <v>0</v>
      </c>
      <c r="S20">
        <f t="shared" si="9"/>
        <v>0</v>
      </c>
      <c r="U20" t="str">
        <f t="shared" si="8"/>
        <v xml:space="preserve">  - OP</v>
      </c>
      <c r="V20">
        <f t="shared" si="0"/>
        <v>10</v>
      </c>
      <c r="W20" s="48"/>
      <c r="X20" s="49" t="str">
        <f t="shared" si="1"/>
        <v/>
      </c>
      <c r="Z20" s="45"/>
    </row>
    <row r="21" spans="1:26" ht="12.75" customHeight="1" x14ac:dyDescent="0.2">
      <c r="A21" s="17">
        <v>13</v>
      </c>
      <c r="B21" s="2" t="s">
        <v>31</v>
      </c>
      <c r="C21" s="2" t="s">
        <v>4</v>
      </c>
      <c r="D21" s="2" t="s">
        <v>7</v>
      </c>
      <c r="E21" s="5" t="s">
        <v>38</v>
      </c>
      <c r="F21" s="12"/>
      <c r="G21" s="13"/>
      <c r="H21" s="13"/>
      <c r="I21" s="14"/>
      <c r="J21" s="19" t="s">
        <v>44</v>
      </c>
      <c r="K21" s="11">
        <f>IF(I21=0,0,DATEDIF(I21,Instructions!$I$15,"Y"))</f>
        <v>0</v>
      </c>
      <c r="L21" s="11">
        <v>12</v>
      </c>
      <c r="M21" s="20">
        <v>13</v>
      </c>
      <c r="N21" s="10" t="str">
        <f t="shared" si="2"/>
        <v/>
      </c>
      <c r="O21" t="str">
        <f t="shared" si="3"/>
        <v>000100</v>
      </c>
      <c r="P21" t="str">
        <f t="shared" si="4"/>
        <v xml:space="preserve"> </v>
      </c>
      <c r="Q21" t="str">
        <f t="shared" si="5"/>
        <v>,</v>
      </c>
      <c r="R21">
        <f t="shared" si="6"/>
        <v>0</v>
      </c>
      <c r="S21">
        <f t="shared" si="9"/>
        <v>0</v>
      </c>
      <c r="U21" t="str">
        <f t="shared" si="8"/>
        <v xml:space="preserve">  - 12</v>
      </c>
      <c r="V21">
        <f t="shared" si="0"/>
        <v>10</v>
      </c>
      <c r="W21" s="48"/>
      <c r="X21" s="49" t="str">
        <f t="shared" si="1"/>
        <v/>
      </c>
      <c r="Z21" s="45"/>
    </row>
    <row r="22" spans="1:26" x14ac:dyDescent="0.2">
      <c r="A22" s="17">
        <v>14</v>
      </c>
      <c r="B22" s="2" t="s">
        <v>31</v>
      </c>
      <c r="C22" s="2" t="s">
        <v>4</v>
      </c>
      <c r="D22" s="3" t="s">
        <v>7</v>
      </c>
      <c r="E22" s="4" t="s">
        <v>39</v>
      </c>
      <c r="F22" s="12"/>
      <c r="G22" s="13"/>
      <c r="H22" s="13"/>
      <c r="I22" s="14"/>
      <c r="J22" s="19" t="s">
        <v>45</v>
      </c>
      <c r="K22" s="11">
        <f>IF(I22=0,0,DATEDIF(I22,Instructions!$I$15,"Y"))</f>
        <v>0</v>
      </c>
      <c r="L22" s="11">
        <v>12</v>
      </c>
      <c r="M22" s="20">
        <v>13</v>
      </c>
      <c r="N22" s="10" t="str">
        <f t="shared" si="2"/>
        <v/>
      </c>
      <c r="O22" t="str">
        <f t="shared" si="3"/>
        <v>000100</v>
      </c>
      <c r="P22" t="str">
        <f t="shared" si="4"/>
        <v xml:space="preserve"> </v>
      </c>
      <c r="Q22" t="str">
        <f t="shared" si="5"/>
        <v>,</v>
      </c>
      <c r="R22">
        <f t="shared" si="6"/>
        <v>0</v>
      </c>
      <c r="S22">
        <f t="shared" si="9"/>
        <v>0</v>
      </c>
      <c r="U22" t="str">
        <f t="shared" si="8"/>
        <v xml:space="preserve">  - 12</v>
      </c>
      <c r="V22">
        <f t="shared" si="0"/>
        <v>10</v>
      </c>
      <c r="W22" s="48"/>
      <c r="X22" s="49" t="str">
        <f t="shared" si="1"/>
        <v/>
      </c>
      <c r="Z22" s="45"/>
    </row>
    <row r="23" spans="1:26" ht="12.75" customHeight="1" x14ac:dyDescent="0.2">
      <c r="A23" s="39">
        <v>15</v>
      </c>
      <c r="B23" s="40" t="s">
        <v>32</v>
      </c>
      <c r="C23" s="40" t="s">
        <v>30</v>
      </c>
      <c r="D23" s="40" t="s">
        <v>6</v>
      </c>
      <c r="E23" s="41" t="s">
        <v>17</v>
      </c>
      <c r="F23" s="12"/>
      <c r="G23" s="13"/>
      <c r="H23" s="13"/>
      <c r="I23" s="14"/>
      <c r="J23" s="19"/>
      <c r="K23" s="11">
        <f>IF(I23=0,0,DATEDIF(I23,Instructions!$I$15,"Y"))</f>
        <v>0</v>
      </c>
      <c r="L23" s="11">
        <v>14</v>
      </c>
      <c r="M23" s="20">
        <v>15</v>
      </c>
      <c r="N23" s="10" t="str">
        <f t="shared" si="2"/>
        <v/>
      </c>
      <c r="O23" t="str">
        <f t="shared" si="3"/>
        <v>000100</v>
      </c>
      <c r="P23" t="str">
        <f t="shared" si="4"/>
        <v xml:space="preserve"> </v>
      </c>
      <c r="Q23" t="str">
        <f t="shared" si="5"/>
        <v>,</v>
      </c>
      <c r="R23">
        <f t="shared" si="6"/>
        <v>0</v>
      </c>
      <c r="S23">
        <f>SUM(R23:R26)</f>
        <v>0</v>
      </c>
      <c r="V23">
        <f t="shared" si="0"/>
        <v>0</v>
      </c>
      <c r="W23" s="48"/>
      <c r="X23" s="49" t="str">
        <f t="shared" si="1"/>
        <v/>
      </c>
      <c r="Z23" s="45" t="str">
        <f>Z3</f>
        <v>Please copy and paste (using values and number formatting option) the infromation supplied by the competing teams onto this sheet. Manual Changes can be made throughout the competition as long as all details are completed and the sheet is correct before it is submitted to the gala contacts listed on the instructions tab on completion of the competition.
Once the details are entered you will see the age of the swimmer for this competition and the validation column will show if the swimmer is eligable for the event. This will also flag up on the Results input screen that there are inaligable swimmers in the event.</v>
      </c>
    </row>
    <row r="24" spans="1:26" x14ac:dyDescent="0.2">
      <c r="A24" s="39"/>
      <c r="B24" s="40"/>
      <c r="C24" s="40"/>
      <c r="D24" s="40"/>
      <c r="E24" s="41"/>
      <c r="F24" s="12"/>
      <c r="G24" s="13"/>
      <c r="H24" s="13"/>
      <c r="I24" s="14"/>
      <c r="J24" s="19"/>
      <c r="K24" s="11">
        <f>IF(I24=0,0,DATEDIF(I24,Instructions!$I$15,"Y"))</f>
        <v>0</v>
      </c>
      <c r="L24" s="11">
        <v>14</v>
      </c>
      <c r="M24" s="20">
        <v>15</v>
      </c>
      <c r="N24" s="10" t="str">
        <f t="shared" si="2"/>
        <v/>
      </c>
      <c r="O24" t="str">
        <f t="shared" si="3"/>
        <v>000100</v>
      </c>
      <c r="P24" t="str">
        <f t="shared" si="4"/>
        <v xml:space="preserve"> </v>
      </c>
      <c r="Q24" t="str">
        <f t="shared" si="5"/>
        <v>,</v>
      </c>
      <c r="R24">
        <f t="shared" si="6"/>
        <v>0</v>
      </c>
      <c r="V24">
        <f t="shared" si="0"/>
        <v>0</v>
      </c>
      <c r="W24" s="48"/>
      <c r="X24" s="49" t="str">
        <f t="shared" si="1"/>
        <v/>
      </c>
      <c r="Z24" s="45"/>
    </row>
    <row r="25" spans="1:26" x14ac:dyDescent="0.2">
      <c r="A25" s="39"/>
      <c r="B25" s="40"/>
      <c r="C25" s="40"/>
      <c r="D25" s="40"/>
      <c r="E25" s="41"/>
      <c r="F25" s="12"/>
      <c r="G25" s="13"/>
      <c r="H25" s="13"/>
      <c r="I25" s="14"/>
      <c r="J25" s="19"/>
      <c r="K25" s="11">
        <f>IF(I25=0,0,DATEDIF(I25,Instructions!$I$15,"Y"))</f>
        <v>0</v>
      </c>
      <c r="L25" s="11">
        <v>14</v>
      </c>
      <c r="M25" s="20">
        <v>15</v>
      </c>
      <c r="N25" s="10" t="str">
        <f t="shared" si="2"/>
        <v/>
      </c>
      <c r="O25" t="str">
        <f t="shared" si="3"/>
        <v>000100</v>
      </c>
      <c r="P25" t="str">
        <f t="shared" si="4"/>
        <v xml:space="preserve"> </v>
      </c>
      <c r="Q25" t="str">
        <f t="shared" si="5"/>
        <v>,</v>
      </c>
      <c r="R25">
        <f t="shared" si="6"/>
        <v>0</v>
      </c>
      <c r="V25">
        <f t="shared" si="0"/>
        <v>0</v>
      </c>
      <c r="W25" s="48"/>
      <c r="X25" s="49" t="str">
        <f t="shared" si="1"/>
        <v/>
      </c>
      <c r="Z25" s="45"/>
    </row>
    <row r="26" spans="1:26" x14ac:dyDescent="0.2">
      <c r="A26" s="39"/>
      <c r="B26" s="40"/>
      <c r="C26" s="40"/>
      <c r="D26" s="40"/>
      <c r="E26" s="41"/>
      <c r="F26" s="12"/>
      <c r="G26" s="13"/>
      <c r="H26" s="13"/>
      <c r="I26" s="14"/>
      <c r="J26" s="19"/>
      <c r="K26" s="11">
        <f>IF(I26=0,0,DATEDIF(I26,Instructions!$I$15,"Y"))</f>
        <v>0</v>
      </c>
      <c r="L26" s="11">
        <v>14</v>
      </c>
      <c r="M26" s="20">
        <v>15</v>
      </c>
      <c r="N26" s="10" t="str">
        <f t="shared" si="2"/>
        <v/>
      </c>
      <c r="O26" t="str">
        <f t="shared" si="3"/>
        <v>000100</v>
      </c>
      <c r="P26" t="str">
        <f t="shared" si="4"/>
        <v xml:space="preserve"> </v>
      </c>
      <c r="Q26" t="str">
        <f t="shared" si="5"/>
        <v>,</v>
      </c>
      <c r="R26">
        <f t="shared" si="6"/>
        <v>0</v>
      </c>
      <c r="V26">
        <f t="shared" si="0"/>
        <v>0</v>
      </c>
      <c r="W26" s="48"/>
      <c r="X26" s="49" t="str">
        <f t="shared" si="1"/>
        <v/>
      </c>
      <c r="Z26" s="45"/>
    </row>
    <row r="27" spans="1:26" x14ac:dyDescent="0.2">
      <c r="A27" s="17">
        <v>16</v>
      </c>
      <c r="B27" s="2" t="s">
        <v>1</v>
      </c>
      <c r="C27" s="2" t="s">
        <v>4</v>
      </c>
      <c r="D27" s="2" t="s">
        <v>2</v>
      </c>
      <c r="E27" s="5" t="s">
        <v>38</v>
      </c>
      <c r="F27" s="12"/>
      <c r="G27" s="13"/>
      <c r="H27" s="13"/>
      <c r="I27" s="14"/>
      <c r="J27" s="19" t="s">
        <v>44</v>
      </c>
      <c r="K27" s="11">
        <f>IF(I27=0,0,DATEDIF(I27,Instructions!$I$15,"Y"))</f>
        <v>0</v>
      </c>
      <c r="L27" s="11" t="s">
        <v>55</v>
      </c>
      <c r="M27" s="20">
        <v>999</v>
      </c>
      <c r="N27" s="10" t="str">
        <f t="shared" si="2"/>
        <v/>
      </c>
      <c r="O27" t="str">
        <f t="shared" si="3"/>
        <v>000100</v>
      </c>
      <c r="P27" t="str">
        <f t="shared" si="4"/>
        <v xml:space="preserve"> </v>
      </c>
      <c r="Q27" t="str">
        <f t="shared" si="5"/>
        <v>,</v>
      </c>
      <c r="R27">
        <f t="shared" si="6"/>
        <v>0</v>
      </c>
      <c r="S27">
        <f t="shared" si="9"/>
        <v>0</v>
      </c>
      <c r="U27" t="str">
        <f t="shared" si="8"/>
        <v xml:space="preserve">  - OP</v>
      </c>
      <c r="V27">
        <f t="shared" si="0"/>
        <v>10</v>
      </c>
      <c r="W27" s="48"/>
      <c r="X27" s="49" t="str">
        <f t="shared" si="1"/>
        <v/>
      </c>
      <c r="Z27" s="45"/>
    </row>
    <row r="28" spans="1:26" x14ac:dyDescent="0.2">
      <c r="A28" s="17">
        <v>17</v>
      </c>
      <c r="B28" s="2" t="s">
        <v>1</v>
      </c>
      <c r="C28" s="2" t="s">
        <v>4</v>
      </c>
      <c r="D28" s="3" t="s">
        <v>2</v>
      </c>
      <c r="E28" s="4" t="s">
        <v>39</v>
      </c>
      <c r="F28" s="12"/>
      <c r="G28" s="13"/>
      <c r="H28" s="13"/>
      <c r="I28" s="14"/>
      <c r="J28" s="19" t="s">
        <v>45</v>
      </c>
      <c r="K28" s="11">
        <f>IF(I28=0,0,DATEDIF(I28,Instructions!$I$15,"Y"))</f>
        <v>0</v>
      </c>
      <c r="L28" s="11" t="s">
        <v>55</v>
      </c>
      <c r="M28" s="20">
        <v>999</v>
      </c>
      <c r="N28" s="10" t="str">
        <f t="shared" si="2"/>
        <v/>
      </c>
      <c r="O28" t="str">
        <f t="shared" si="3"/>
        <v>000100</v>
      </c>
      <c r="P28" t="str">
        <f t="shared" si="4"/>
        <v xml:space="preserve"> </v>
      </c>
      <c r="Q28" t="str">
        <f t="shared" si="5"/>
        <v>,</v>
      </c>
      <c r="R28">
        <f t="shared" si="6"/>
        <v>0</v>
      </c>
      <c r="S28">
        <f t="shared" si="9"/>
        <v>0</v>
      </c>
      <c r="U28" t="str">
        <f t="shared" si="8"/>
        <v xml:space="preserve">  - OP</v>
      </c>
      <c r="V28">
        <f t="shared" si="0"/>
        <v>10</v>
      </c>
      <c r="W28" s="48"/>
      <c r="X28" s="49" t="str">
        <f t="shared" si="1"/>
        <v/>
      </c>
      <c r="Z28" s="45"/>
    </row>
    <row r="29" spans="1:26" x14ac:dyDescent="0.2">
      <c r="A29" s="17">
        <v>18</v>
      </c>
      <c r="B29" s="2" t="s">
        <v>31</v>
      </c>
      <c r="C29" s="2" t="s">
        <v>4</v>
      </c>
      <c r="D29" s="2" t="s">
        <v>3</v>
      </c>
      <c r="E29" s="5" t="s">
        <v>38</v>
      </c>
      <c r="F29" s="12"/>
      <c r="G29" s="13"/>
      <c r="H29" s="13"/>
      <c r="I29" s="14"/>
      <c r="J29" s="19" t="s">
        <v>44</v>
      </c>
      <c r="K29" s="11">
        <f>IF(I29=0,0,DATEDIF(I29,Instructions!$I$15,"Y"))</f>
        <v>0</v>
      </c>
      <c r="L29" s="11">
        <v>12</v>
      </c>
      <c r="M29" s="20">
        <v>13</v>
      </c>
      <c r="N29" s="10" t="str">
        <f t="shared" si="2"/>
        <v/>
      </c>
      <c r="O29" t="str">
        <f t="shared" si="3"/>
        <v>000100</v>
      </c>
      <c r="P29" t="str">
        <f t="shared" si="4"/>
        <v xml:space="preserve"> </v>
      </c>
      <c r="Q29" t="str">
        <f t="shared" si="5"/>
        <v>,</v>
      </c>
      <c r="R29">
        <f t="shared" si="6"/>
        <v>0</v>
      </c>
      <c r="S29">
        <f t="shared" si="9"/>
        <v>0</v>
      </c>
      <c r="U29" t="str">
        <f t="shared" si="8"/>
        <v xml:space="preserve">  - 12</v>
      </c>
      <c r="V29">
        <f t="shared" si="0"/>
        <v>10</v>
      </c>
      <c r="W29" s="48"/>
      <c r="X29" s="49" t="str">
        <f t="shared" si="1"/>
        <v/>
      </c>
      <c r="Z29" s="45"/>
    </row>
    <row r="30" spans="1:26" x14ac:dyDescent="0.2">
      <c r="A30" s="17">
        <v>19</v>
      </c>
      <c r="B30" s="2" t="s">
        <v>31</v>
      </c>
      <c r="C30" s="2" t="s">
        <v>4</v>
      </c>
      <c r="D30" s="3" t="s">
        <v>3</v>
      </c>
      <c r="E30" s="4" t="s">
        <v>39</v>
      </c>
      <c r="F30" s="12"/>
      <c r="G30" s="13"/>
      <c r="H30" s="13"/>
      <c r="I30" s="14"/>
      <c r="J30" s="19" t="s">
        <v>45</v>
      </c>
      <c r="K30" s="11">
        <f>IF(I30=0,0,DATEDIF(I30,Instructions!$I$15,"Y"))</f>
        <v>0</v>
      </c>
      <c r="L30" s="11">
        <v>12</v>
      </c>
      <c r="M30" s="20">
        <v>13</v>
      </c>
      <c r="N30" s="10" t="str">
        <f t="shared" si="2"/>
        <v/>
      </c>
      <c r="O30" t="str">
        <f t="shared" si="3"/>
        <v>000100</v>
      </c>
      <c r="P30" t="str">
        <f t="shared" si="4"/>
        <v xml:space="preserve"> </v>
      </c>
      <c r="Q30" t="str">
        <f t="shared" si="5"/>
        <v>,</v>
      </c>
      <c r="R30">
        <f t="shared" si="6"/>
        <v>0</v>
      </c>
      <c r="S30">
        <f t="shared" si="9"/>
        <v>0</v>
      </c>
      <c r="U30" t="str">
        <f t="shared" si="8"/>
        <v xml:space="preserve">  - 12</v>
      </c>
      <c r="V30">
        <f t="shared" si="0"/>
        <v>10</v>
      </c>
      <c r="W30" s="48"/>
      <c r="X30" s="49" t="str">
        <f t="shared" si="1"/>
        <v/>
      </c>
      <c r="Z30" s="45"/>
    </row>
    <row r="31" spans="1:26" x14ac:dyDescent="0.2">
      <c r="A31" s="17">
        <v>20</v>
      </c>
      <c r="B31" s="2" t="s">
        <v>32</v>
      </c>
      <c r="C31" s="2" t="s">
        <v>4</v>
      </c>
      <c r="D31" s="2" t="s">
        <v>2</v>
      </c>
      <c r="E31" s="5" t="s">
        <v>38</v>
      </c>
      <c r="F31" s="12"/>
      <c r="G31" s="13"/>
      <c r="H31" s="13"/>
      <c r="I31" s="14"/>
      <c r="J31" s="19" t="s">
        <v>44</v>
      </c>
      <c r="K31" s="11">
        <f>IF(I31=0,0,DATEDIF(I31,Instructions!$I$15,"Y"))</f>
        <v>0</v>
      </c>
      <c r="L31" s="11">
        <v>14</v>
      </c>
      <c r="M31" s="20">
        <v>15</v>
      </c>
      <c r="N31" s="10" t="str">
        <f t="shared" si="2"/>
        <v/>
      </c>
      <c r="O31" t="str">
        <f t="shared" si="3"/>
        <v>000100</v>
      </c>
      <c r="P31" t="str">
        <f t="shared" si="4"/>
        <v xml:space="preserve"> </v>
      </c>
      <c r="Q31" t="str">
        <f t="shared" si="5"/>
        <v>,</v>
      </c>
      <c r="R31">
        <f t="shared" si="6"/>
        <v>0</v>
      </c>
      <c r="S31">
        <f t="shared" si="9"/>
        <v>0</v>
      </c>
      <c r="U31" t="str">
        <f t="shared" si="8"/>
        <v xml:space="preserve">  - 14</v>
      </c>
      <c r="V31">
        <f t="shared" si="0"/>
        <v>10</v>
      </c>
      <c r="W31" s="48"/>
      <c r="X31" s="49" t="str">
        <f t="shared" si="1"/>
        <v/>
      </c>
      <c r="Z31" s="45"/>
    </row>
    <row r="32" spans="1:26" x14ac:dyDescent="0.2">
      <c r="A32" s="17">
        <v>21</v>
      </c>
      <c r="B32" s="2" t="s">
        <v>32</v>
      </c>
      <c r="C32" s="2" t="s">
        <v>4</v>
      </c>
      <c r="D32" s="3" t="s">
        <v>2</v>
      </c>
      <c r="E32" s="4" t="s">
        <v>39</v>
      </c>
      <c r="F32" s="12"/>
      <c r="G32" s="13"/>
      <c r="H32" s="13"/>
      <c r="I32" s="14"/>
      <c r="J32" s="19" t="s">
        <v>45</v>
      </c>
      <c r="K32" s="11">
        <f>IF(I32=0,0,DATEDIF(I32,Instructions!$I$15,"Y"))</f>
        <v>0</v>
      </c>
      <c r="L32" s="11">
        <v>14</v>
      </c>
      <c r="M32" s="20">
        <v>15</v>
      </c>
      <c r="N32" s="10" t="str">
        <f t="shared" si="2"/>
        <v/>
      </c>
      <c r="O32" t="str">
        <f t="shared" si="3"/>
        <v>000100</v>
      </c>
      <c r="P32" t="str">
        <f t="shared" si="4"/>
        <v xml:space="preserve"> </v>
      </c>
      <c r="Q32" t="str">
        <f t="shared" si="5"/>
        <v>,</v>
      </c>
      <c r="R32">
        <f t="shared" si="6"/>
        <v>0</v>
      </c>
      <c r="S32">
        <f t="shared" si="9"/>
        <v>0</v>
      </c>
      <c r="U32" t="str">
        <f t="shared" si="8"/>
        <v xml:space="preserve">  - 14</v>
      </c>
      <c r="V32">
        <f t="shared" si="0"/>
        <v>10</v>
      </c>
      <c r="W32" s="48"/>
      <c r="X32" s="49" t="str">
        <f t="shared" si="1"/>
        <v/>
      </c>
      <c r="Z32" s="45"/>
    </row>
    <row r="33" spans="1:26" ht="12.75" customHeight="1" x14ac:dyDescent="0.2">
      <c r="A33" s="39">
        <v>22</v>
      </c>
      <c r="B33" s="40" t="s">
        <v>1</v>
      </c>
      <c r="C33" s="40" t="s">
        <v>30</v>
      </c>
      <c r="D33" s="40" t="s">
        <v>8</v>
      </c>
      <c r="E33" s="41" t="s">
        <v>17</v>
      </c>
      <c r="F33" s="12"/>
      <c r="G33" s="13"/>
      <c r="H33" s="13"/>
      <c r="I33" s="14"/>
      <c r="J33" s="19"/>
      <c r="K33" s="11">
        <f>IF(I33=0,0,DATEDIF(I33,Instructions!$I$15,"Y"))</f>
        <v>0</v>
      </c>
      <c r="L33" s="11" t="s">
        <v>55</v>
      </c>
      <c r="M33" s="20">
        <v>999</v>
      </c>
      <c r="N33" s="10" t="str">
        <f t="shared" si="2"/>
        <v/>
      </c>
      <c r="O33" t="str">
        <f t="shared" si="3"/>
        <v>000100</v>
      </c>
      <c r="P33" t="str">
        <f t="shared" si="4"/>
        <v xml:space="preserve"> </v>
      </c>
      <c r="Q33" t="str">
        <f t="shared" si="5"/>
        <v>,</v>
      </c>
      <c r="R33">
        <f t="shared" si="6"/>
        <v>0</v>
      </c>
      <c r="S33">
        <f>SUM(R33:R36)</f>
        <v>0</v>
      </c>
      <c r="V33">
        <f t="shared" si="0"/>
        <v>0</v>
      </c>
      <c r="W33" s="48"/>
      <c r="X33" s="49" t="str">
        <f t="shared" si="1"/>
        <v/>
      </c>
      <c r="Z33" s="45"/>
    </row>
    <row r="34" spans="1:26" x14ac:dyDescent="0.2">
      <c r="A34" s="39"/>
      <c r="B34" s="40"/>
      <c r="C34" s="40"/>
      <c r="D34" s="40"/>
      <c r="E34" s="41"/>
      <c r="F34" s="12"/>
      <c r="G34" s="13"/>
      <c r="H34" s="13"/>
      <c r="I34" s="14"/>
      <c r="J34" s="19"/>
      <c r="K34" s="11">
        <f>IF(I34=0,0,DATEDIF(I34,Instructions!$I$15,"Y"))</f>
        <v>0</v>
      </c>
      <c r="L34" s="11" t="s">
        <v>55</v>
      </c>
      <c r="M34" s="20">
        <v>999</v>
      </c>
      <c r="N34" s="10" t="str">
        <f t="shared" si="2"/>
        <v/>
      </c>
      <c r="O34" t="str">
        <f t="shared" si="3"/>
        <v>000100</v>
      </c>
      <c r="P34" t="str">
        <f t="shared" si="4"/>
        <v xml:space="preserve"> </v>
      </c>
      <c r="Q34" t="str">
        <f t="shared" si="5"/>
        <v>,</v>
      </c>
      <c r="R34">
        <f t="shared" si="6"/>
        <v>0</v>
      </c>
      <c r="V34">
        <f t="shared" si="0"/>
        <v>0</v>
      </c>
      <c r="W34" s="48"/>
      <c r="X34" s="49" t="str">
        <f t="shared" si="1"/>
        <v/>
      </c>
      <c r="Z34" s="45"/>
    </row>
    <row r="35" spans="1:26" x14ac:dyDescent="0.2">
      <c r="A35" s="39"/>
      <c r="B35" s="40"/>
      <c r="C35" s="40"/>
      <c r="D35" s="40"/>
      <c r="E35" s="41"/>
      <c r="F35" s="12"/>
      <c r="G35" s="13"/>
      <c r="H35" s="13"/>
      <c r="I35" s="14"/>
      <c r="J35" s="19"/>
      <c r="K35" s="11">
        <f>IF(I35=0,0,DATEDIF(I35,Instructions!$I$15,"Y"))</f>
        <v>0</v>
      </c>
      <c r="L35" s="11" t="s">
        <v>55</v>
      </c>
      <c r="M35" s="20">
        <v>999</v>
      </c>
      <c r="N35" s="10" t="str">
        <f t="shared" si="2"/>
        <v/>
      </c>
      <c r="O35" t="str">
        <f t="shared" si="3"/>
        <v>000100</v>
      </c>
      <c r="P35" t="str">
        <f t="shared" si="4"/>
        <v xml:space="preserve"> </v>
      </c>
      <c r="Q35" t="str">
        <f t="shared" si="5"/>
        <v>,</v>
      </c>
      <c r="R35">
        <f t="shared" si="6"/>
        <v>0</v>
      </c>
      <c r="V35">
        <f t="shared" si="0"/>
        <v>0</v>
      </c>
      <c r="W35" s="48"/>
      <c r="X35" s="49" t="str">
        <f t="shared" si="1"/>
        <v/>
      </c>
      <c r="Z35" s="45"/>
    </row>
    <row r="36" spans="1:26" x14ac:dyDescent="0.2">
      <c r="A36" s="39"/>
      <c r="B36" s="40"/>
      <c r="C36" s="40"/>
      <c r="D36" s="40"/>
      <c r="E36" s="41"/>
      <c r="F36" s="12"/>
      <c r="G36" s="13"/>
      <c r="H36" s="13"/>
      <c r="I36" s="14"/>
      <c r="J36" s="19"/>
      <c r="K36" s="11">
        <f>IF(I36=0,0,DATEDIF(I36,Instructions!$I$15,"Y"))</f>
        <v>0</v>
      </c>
      <c r="L36" s="11" t="s">
        <v>55</v>
      </c>
      <c r="M36" s="20">
        <v>999</v>
      </c>
      <c r="N36" s="10" t="str">
        <f t="shared" si="2"/>
        <v/>
      </c>
      <c r="O36" t="str">
        <f t="shared" si="3"/>
        <v>000100</v>
      </c>
      <c r="P36" t="str">
        <f t="shared" si="4"/>
        <v xml:space="preserve"> </v>
      </c>
      <c r="Q36" t="str">
        <f t="shared" si="5"/>
        <v>,</v>
      </c>
      <c r="R36">
        <f t="shared" si="6"/>
        <v>0</v>
      </c>
      <c r="V36">
        <f t="shared" si="0"/>
        <v>0</v>
      </c>
      <c r="W36" s="48"/>
      <c r="X36" s="49" t="str">
        <f t="shared" si="1"/>
        <v/>
      </c>
      <c r="Z36" s="45"/>
    </row>
    <row r="37" spans="1:26" x14ac:dyDescent="0.2">
      <c r="A37" s="17">
        <v>23</v>
      </c>
      <c r="B37" s="2" t="s">
        <v>31</v>
      </c>
      <c r="C37" s="2" t="s">
        <v>4</v>
      </c>
      <c r="D37" s="2" t="s">
        <v>5</v>
      </c>
      <c r="E37" s="5" t="s">
        <v>38</v>
      </c>
      <c r="F37" s="12"/>
      <c r="G37" s="13"/>
      <c r="H37" s="13"/>
      <c r="I37" s="14"/>
      <c r="J37" s="19" t="s">
        <v>44</v>
      </c>
      <c r="K37" s="11">
        <f>IF(I37=0,0,DATEDIF(I37,Instructions!$I$15,"Y"))</f>
        <v>0</v>
      </c>
      <c r="L37" s="11">
        <v>12</v>
      </c>
      <c r="M37" s="20">
        <v>13</v>
      </c>
      <c r="N37" s="10" t="str">
        <f t="shared" si="2"/>
        <v/>
      </c>
      <c r="O37" t="str">
        <f t="shared" si="3"/>
        <v>000100</v>
      </c>
      <c r="P37" t="str">
        <f t="shared" si="4"/>
        <v xml:space="preserve"> </v>
      </c>
      <c r="Q37" t="str">
        <f t="shared" si="5"/>
        <v>,</v>
      </c>
      <c r="R37">
        <f t="shared" si="6"/>
        <v>0</v>
      </c>
      <c r="S37">
        <f t="shared" si="9"/>
        <v>0</v>
      </c>
      <c r="U37" t="str">
        <f t="shared" si="8"/>
        <v xml:space="preserve">  - 12</v>
      </c>
      <c r="V37">
        <f t="shared" si="0"/>
        <v>10</v>
      </c>
      <c r="W37" s="48"/>
      <c r="X37" s="49" t="str">
        <f t="shared" si="1"/>
        <v/>
      </c>
      <c r="Z37" s="45"/>
    </row>
    <row r="38" spans="1:26" x14ac:dyDescent="0.2">
      <c r="A38" s="17">
        <v>24</v>
      </c>
      <c r="B38" s="2" t="s">
        <v>31</v>
      </c>
      <c r="C38" s="2" t="s">
        <v>4</v>
      </c>
      <c r="D38" s="3" t="s">
        <v>5</v>
      </c>
      <c r="E38" s="4" t="s">
        <v>39</v>
      </c>
      <c r="F38" s="12"/>
      <c r="G38" s="13"/>
      <c r="H38" s="13"/>
      <c r="I38" s="14"/>
      <c r="J38" s="19" t="s">
        <v>45</v>
      </c>
      <c r="K38" s="11">
        <f>IF(I38=0,0,DATEDIF(I38,Instructions!$I$15,"Y"))</f>
        <v>0</v>
      </c>
      <c r="L38" s="11">
        <v>12</v>
      </c>
      <c r="M38" s="20">
        <v>13</v>
      </c>
      <c r="N38" s="10" t="str">
        <f t="shared" si="2"/>
        <v/>
      </c>
      <c r="O38" t="str">
        <f t="shared" si="3"/>
        <v>000100</v>
      </c>
      <c r="P38" t="str">
        <f t="shared" si="4"/>
        <v xml:space="preserve"> </v>
      </c>
      <c r="Q38" t="str">
        <f t="shared" si="5"/>
        <v>,</v>
      </c>
      <c r="R38">
        <f t="shared" si="6"/>
        <v>0</v>
      </c>
      <c r="S38">
        <f t="shared" si="9"/>
        <v>0</v>
      </c>
      <c r="U38" t="str">
        <f t="shared" si="8"/>
        <v xml:space="preserve">  - 12</v>
      </c>
      <c r="V38">
        <f t="shared" si="0"/>
        <v>10</v>
      </c>
      <c r="W38" s="48"/>
      <c r="X38" s="49" t="str">
        <f t="shared" si="1"/>
        <v/>
      </c>
      <c r="Z38" s="45"/>
    </row>
    <row r="39" spans="1:26" x14ac:dyDescent="0.2">
      <c r="A39" s="17">
        <v>25</v>
      </c>
      <c r="B39" s="2" t="s">
        <v>32</v>
      </c>
      <c r="C39" s="2" t="s">
        <v>4</v>
      </c>
      <c r="D39" s="2" t="s">
        <v>7</v>
      </c>
      <c r="E39" s="5" t="s">
        <v>38</v>
      </c>
      <c r="F39" s="12"/>
      <c r="G39" s="13"/>
      <c r="H39" s="13"/>
      <c r="I39" s="14"/>
      <c r="J39" s="19" t="s">
        <v>44</v>
      </c>
      <c r="K39" s="11">
        <f>IF(I39=0,0,DATEDIF(I39,Instructions!$I$15,"Y"))</f>
        <v>0</v>
      </c>
      <c r="L39" s="11">
        <v>14</v>
      </c>
      <c r="M39" s="20">
        <v>15</v>
      </c>
      <c r="N39" s="10" t="str">
        <f t="shared" si="2"/>
        <v/>
      </c>
      <c r="O39" t="str">
        <f t="shared" si="3"/>
        <v>000100</v>
      </c>
      <c r="P39" t="str">
        <f t="shared" si="4"/>
        <v xml:space="preserve"> </v>
      </c>
      <c r="Q39" t="str">
        <f t="shared" si="5"/>
        <v>,</v>
      </c>
      <c r="R39">
        <f t="shared" si="6"/>
        <v>0</v>
      </c>
      <c r="S39">
        <f t="shared" si="9"/>
        <v>0</v>
      </c>
      <c r="U39" t="str">
        <f t="shared" si="8"/>
        <v xml:space="preserve">  - 14</v>
      </c>
      <c r="V39">
        <f t="shared" si="0"/>
        <v>10</v>
      </c>
      <c r="W39" s="48"/>
      <c r="X39" s="49" t="str">
        <f t="shared" si="1"/>
        <v/>
      </c>
      <c r="Z39" s="45"/>
    </row>
    <row r="40" spans="1:26" x14ac:dyDescent="0.2">
      <c r="A40" s="17">
        <v>26</v>
      </c>
      <c r="B40" s="2" t="s">
        <v>32</v>
      </c>
      <c r="C40" s="2" t="s">
        <v>4</v>
      </c>
      <c r="D40" s="3" t="s">
        <v>7</v>
      </c>
      <c r="E40" s="4" t="s">
        <v>39</v>
      </c>
      <c r="F40" s="12"/>
      <c r="G40" s="13"/>
      <c r="H40" s="13"/>
      <c r="I40" s="14"/>
      <c r="J40" s="19" t="s">
        <v>45</v>
      </c>
      <c r="K40" s="11">
        <f>IF(I40=0,0,DATEDIF(I40,Instructions!$I$15,"Y"))</f>
        <v>0</v>
      </c>
      <c r="L40" s="11">
        <v>14</v>
      </c>
      <c r="M40" s="20">
        <v>15</v>
      </c>
      <c r="N40" s="10" t="str">
        <f t="shared" si="2"/>
        <v/>
      </c>
      <c r="O40" t="str">
        <f t="shared" si="3"/>
        <v>000100</v>
      </c>
      <c r="P40" t="str">
        <f t="shared" si="4"/>
        <v xml:space="preserve"> </v>
      </c>
      <c r="Q40" t="str">
        <f t="shared" si="5"/>
        <v>,</v>
      </c>
      <c r="R40">
        <f t="shared" si="6"/>
        <v>0</v>
      </c>
      <c r="S40">
        <f t="shared" si="9"/>
        <v>0</v>
      </c>
      <c r="U40" t="str">
        <f t="shared" si="8"/>
        <v xml:space="preserve">  - 14</v>
      </c>
      <c r="V40">
        <f t="shared" si="0"/>
        <v>10</v>
      </c>
      <c r="W40" s="48"/>
      <c r="X40" s="49" t="str">
        <f t="shared" si="1"/>
        <v/>
      </c>
      <c r="Z40" s="45"/>
    </row>
    <row r="41" spans="1:26" x14ac:dyDescent="0.2">
      <c r="A41" s="17">
        <v>27</v>
      </c>
      <c r="B41" s="2" t="s">
        <v>1</v>
      </c>
      <c r="C41" s="2" t="s">
        <v>4</v>
      </c>
      <c r="D41" s="2" t="s">
        <v>3</v>
      </c>
      <c r="E41" s="5" t="s">
        <v>38</v>
      </c>
      <c r="F41" s="12"/>
      <c r="G41" s="13"/>
      <c r="H41" s="13"/>
      <c r="I41" s="14"/>
      <c r="J41" s="19" t="s">
        <v>44</v>
      </c>
      <c r="K41" s="11">
        <f>IF(I41=0,0,DATEDIF(I41,Instructions!$I$15,"Y"))</f>
        <v>0</v>
      </c>
      <c r="L41" s="11" t="s">
        <v>55</v>
      </c>
      <c r="M41" s="20">
        <v>999</v>
      </c>
      <c r="N41" s="10" t="str">
        <f t="shared" si="2"/>
        <v/>
      </c>
      <c r="O41" t="str">
        <f t="shared" si="3"/>
        <v>000100</v>
      </c>
      <c r="P41" t="str">
        <f t="shared" si="4"/>
        <v xml:space="preserve"> </v>
      </c>
      <c r="Q41" t="str">
        <f t="shared" si="5"/>
        <v>,</v>
      </c>
      <c r="R41">
        <f t="shared" si="6"/>
        <v>0</v>
      </c>
      <c r="S41">
        <f t="shared" si="9"/>
        <v>0</v>
      </c>
      <c r="U41" t="str">
        <f t="shared" si="8"/>
        <v xml:space="preserve">  - OP</v>
      </c>
      <c r="V41">
        <f t="shared" si="0"/>
        <v>10</v>
      </c>
      <c r="W41" s="48"/>
      <c r="X41" s="49" t="str">
        <f t="shared" si="1"/>
        <v/>
      </c>
      <c r="Z41" s="45"/>
    </row>
    <row r="42" spans="1:26" x14ac:dyDescent="0.2">
      <c r="A42" s="17">
        <v>28</v>
      </c>
      <c r="B42" s="2" t="s">
        <v>1</v>
      </c>
      <c r="C42" s="2" t="s">
        <v>4</v>
      </c>
      <c r="D42" s="3" t="s">
        <v>3</v>
      </c>
      <c r="E42" s="4" t="s">
        <v>39</v>
      </c>
      <c r="F42" s="12"/>
      <c r="G42" s="13"/>
      <c r="H42" s="13"/>
      <c r="I42" s="14"/>
      <c r="J42" s="19" t="s">
        <v>45</v>
      </c>
      <c r="K42" s="11">
        <f>IF(I42=0,0,DATEDIF(I42,Instructions!$I$15,"Y"))</f>
        <v>0</v>
      </c>
      <c r="L42" s="11" t="s">
        <v>55</v>
      </c>
      <c r="M42" s="20">
        <v>999</v>
      </c>
      <c r="N42" s="10" t="str">
        <f t="shared" si="2"/>
        <v/>
      </c>
      <c r="O42" t="str">
        <f t="shared" si="3"/>
        <v>000100</v>
      </c>
      <c r="P42" t="str">
        <f t="shared" si="4"/>
        <v xml:space="preserve"> </v>
      </c>
      <c r="Q42" t="str">
        <f t="shared" si="5"/>
        <v>,</v>
      </c>
      <c r="R42">
        <f t="shared" si="6"/>
        <v>0</v>
      </c>
      <c r="S42">
        <f t="shared" si="9"/>
        <v>0</v>
      </c>
      <c r="U42" t="str">
        <f t="shared" si="8"/>
        <v xml:space="preserve">  - OP</v>
      </c>
      <c r="V42">
        <f t="shared" si="0"/>
        <v>10</v>
      </c>
      <c r="W42" s="48"/>
      <c r="X42" s="49" t="str">
        <f t="shared" si="1"/>
        <v/>
      </c>
      <c r="Z42" s="45"/>
    </row>
    <row r="43" spans="1:26" ht="12.75" customHeight="1" x14ac:dyDescent="0.2">
      <c r="A43" s="39">
        <v>29</v>
      </c>
      <c r="B43" s="40" t="s">
        <v>31</v>
      </c>
      <c r="C43" s="40" t="s">
        <v>30</v>
      </c>
      <c r="D43" s="40" t="s">
        <v>6</v>
      </c>
      <c r="E43" s="41" t="s">
        <v>17</v>
      </c>
      <c r="F43" s="12"/>
      <c r="G43" s="13"/>
      <c r="H43" s="13"/>
      <c r="I43" s="14"/>
      <c r="J43" s="19"/>
      <c r="K43" s="11">
        <f>IF(I43=0,0,DATEDIF(I43,Instructions!$I$15,"Y"))</f>
        <v>0</v>
      </c>
      <c r="L43" s="11">
        <v>12</v>
      </c>
      <c r="M43" s="20">
        <v>13</v>
      </c>
      <c r="N43" s="10" t="str">
        <f t="shared" si="2"/>
        <v/>
      </c>
      <c r="O43" t="str">
        <f t="shared" si="3"/>
        <v>000100</v>
      </c>
      <c r="P43" t="str">
        <f t="shared" si="4"/>
        <v xml:space="preserve"> </v>
      </c>
      <c r="Q43" t="str">
        <f t="shared" si="5"/>
        <v>,</v>
      </c>
      <c r="R43">
        <f t="shared" si="6"/>
        <v>0</v>
      </c>
      <c r="S43">
        <f>SUM(R43:R46)</f>
        <v>0</v>
      </c>
      <c r="V43">
        <f t="shared" si="0"/>
        <v>0</v>
      </c>
      <c r="W43" s="48"/>
      <c r="X43" s="49" t="str">
        <f t="shared" si="1"/>
        <v/>
      </c>
      <c r="Z43" s="45" t="str">
        <f>Z3</f>
        <v>Please copy and paste (using values and number formatting option) the infromation supplied by the competing teams onto this sheet. Manual Changes can be made throughout the competition as long as all details are completed and the sheet is correct before it is submitted to the gala contacts listed on the instructions tab on completion of the competition.
Once the details are entered you will see the age of the swimmer for this competition and the validation column will show if the swimmer is eligable for the event. This will also flag up on the Results input screen that there are inaligable swimmers in the event.</v>
      </c>
    </row>
    <row r="44" spans="1:26" x14ac:dyDescent="0.2">
      <c r="A44" s="39"/>
      <c r="B44" s="40"/>
      <c r="C44" s="40"/>
      <c r="D44" s="40"/>
      <c r="E44" s="41"/>
      <c r="F44" s="12"/>
      <c r="G44" s="13"/>
      <c r="H44" s="13"/>
      <c r="I44" s="14"/>
      <c r="J44" s="19"/>
      <c r="K44" s="11">
        <f>IF(I44=0,0,DATEDIF(I44,Instructions!$I$15,"Y"))</f>
        <v>0</v>
      </c>
      <c r="L44" s="11">
        <v>12</v>
      </c>
      <c r="M44" s="20">
        <v>13</v>
      </c>
      <c r="N44" s="10" t="str">
        <f t="shared" si="2"/>
        <v/>
      </c>
      <c r="O44" t="str">
        <f t="shared" si="3"/>
        <v>000100</v>
      </c>
      <c r="P44" t="str">
        <f t="shared" si="4"/>
        <v xml:space="preserve"> </v>
      </c>
      <c r="Q44" t="str">
        <f t="shared" si="5"/>
        <v>,</v>
      </c>
      <c r="R44">
        <f t="shared" si="6"/>
        <v>0</v>
      </c>
      <c r="V44">
        <f t="shared" si="0"/>
        <v>0</v>
      </c>
      <c r="W44" s="48"/>
      <c r="X44" s="49" t="str">
        <f t="shared" si="1"/>
        <v/>
      </c>
      <c r="Z44" s="45"/>
    </row>
    <row r="45" spans="1:26" x14ac:dyDescent="0.2">
      <c r="A45" s="39"/>
      <c r="B45" s="40"/>
      <c r="C45" s="40"/>
      <c r="D45" s="40"/>
      <c r="E45" s="41"/>
      <c r="F45" s="12"/>
      <c r="G45" s="13"/>
      <c r="H45" s="13"/>
      <c r="I45" s="14"/>
      <c r="J45" s="19"/>
      <c r="K45" s="11">
        <f>IF(I45=0,0,DATEDIF(I45,Instructions!$I$15,"Y"))</f>
        <v>0</v>
      </c>
      <c r="L45" s="11">
        <v>12</v>
      </c>
      <c r="M45" s="20">
        <v>13</v>
      </c>
      <c r="N45" s="10" t="str">
        <f t="shared" si="2"/>
        <v/>
      </c>
      <c r="O45" t="str">
        <f t="shared" si="3"/>
        <v>000100</v>
      </c>
      <c r="P45" t="str">
        <f t="shared" si="4"/>
        <v xml:space="preserve"> </v>
      </c>
      <c r="Q45" t="str">
        <f t="shared" si="5"/>
        <v>,</v>
      </c>
      <c r="R45">
        <f t="shared" si="6"/>
        <v>0</v>
      </c>
      <c r="V45">
        <f t="shared" si="0"/>
        <v>0</v>
      </c>
      <c r="W45" s="48"/>
      <c r="X45" s="49" t="str">
        <f t="shared" si="1"/>
        <v/>
      </c>
      <c r="Z45" s="45"/>
    </row>
    <row r="46" spans="1:26" x14ac:dyDescent="0.2">
      <c r="A46" s="39"/>
      <c r="B46" s="40"/>
      <c r="C46" s="40"/>
      <c r="D46" s="40"/>
      <c r="E46" s="41"/>
      <c r="F46" s="12"/>
      <c r="G46" s="13"/>
      <c r="H46" s="13"/>
      <c r="I46" s="14"/>
      <c r="J46" s="19"/>
      <c r="K46" s="11">
        <f>IF(I46=0,0,DATEDIF(I46,Instructions!$I$15,"Y"))</f>
        <v>0</v>
      </c>
      <c r="L46" s="11">
        <v>12</v>
      </c>
      <c r="M46" s="20">
        <v>13</v>
      </c>
      <c r="N46" s="10" t="str">
        <f t="shared" si="2"/>
        <v/>
      </c>
      <c r="O46" t="str">
        <f t="shared" si="3"/>
        <v>000100</v>
      </c>
      <c r="P46" t="str">
        <f t="shared" si="4"/>
        <v xml:space="preserve"> </v>
      </c>
      <c r="Q46" t="str">
        <f t="shared" si="5"/>
        <v>,</v>
      </c>
      <c r="R46">
        <f t="shared" si="6"/>
        <v>0</v>
      </c>
      <c r="V46">
        <f t="shared" si="0"/>
        <v>0</v>
      </c>
      <c r="W46" s="48"/>
      <c r="X46" s="49" t="str">
        <f t="shared" si="1"/>
        <v/>
      </c>
      <c r="Z46" s="45"/>
    </row>
    <row r="47" spans="1:26" x14ac:dyDescent="0.2">
      <c r="A47" s="17">
        <v>30</v>
      </c>
      <c r="B47" s="2" t="s">
        <v>32</v>
      </c>
      <c r="C47" s="2" t="s">
        <v>4</v>
      </c>
      <c r="D47" s="2" t="s">
        <v>5</v>
      </c>
      <c r="E47" s="5" t="s">
        <v>38</v>
      </c>
      <c r="F47" s="12"/>
      <c r="G47" s="13"/>
      <c r="H47" s="13"/>
      <c r="I47" s="14"/>
      <c r="J47" s="19" t="s">
        <v>44</v>
      </c>
      <c r="K47" s="11">
        <f>IF(I47=0,0,DATEDIF(I47,Instructions!$I$15,"Y"))</f>
        <v>0</v>
      </c>
      <c r="L47" s="11">
        <v>14</v>
      </c>
      <c r="M47" s="20">
        <v>15</v>
      </c>
      <c r="N47" s="10" t="str">
        <f t="shared" si="2"/>
        <v/>
      </c>
      <c r="O47" t="str">
        <f t="shared" si="3"/>
        <v>000100</v>
      </c>
      <c r="P47" t="str">
        <f t="shared" si="4"/>
        <v xml:space="preserve"> </v>
      </c>
      <c r="Q47" t="str">
        <f t="shared" si="5"/>
        <v>,</v>
      </c>
      <c r="R47">
        <f t="shared" si="6"/>
        <v>0</v>
      </c>
      <c r="S47">
        <f t="shared" si="9"/>
        <v>0</v>
      </c>
      <c r="U47" t="str">
        <f t="shared" si="8"/>
        <v xml:space="preserve">  - 14</v>
      </c>
      <c r="V47">
        <f t="shared" si="0"/>
        <v>10</v>
      </c>
      <c r="W47" s="48"/>
      <c r="X47" s="49" t="str">
        <f t="shared" si="1"/>
        <v/>
      </c>
      <c r="Z47" s="45"/>
    </row>
    <row r="48" spans="1:26" x14ac:dyDescent="0.2">
      <c r="A48" s="17">
        <v>31</v>
      </c>
      <c r="B48" s="2" t="s">
        <v>32</v>
      </c>
      <c r="C48" s="2" t="s">
        <v>4</v>
      </c>
      <c r="D48" s="3" t="s">
        <v>5</v>
      </c>
      <c r="E48" s="4" t="s">
        <v>39</v>
      </c>
      <c r="F48" s="12"/>
      <c r="G48" s="13"/>
      <c r="H48" s="13"/>
      <c r="I48" s="14"/>
      <c r="J48" s="19" t="s">
        <v>45</v>
      </c>
      <c r="K48" s="11">
        <f>IF(I48=0,0,DATEDIF(I48,Instructions!$I$15,"Y"))</f>
        <v>0</v>
      </c>
      <c r="L48" s="11">
        <v>14</v>
      </c>
      <c r="M48" s="20">
        <v>15</v>
      </c>
      <c r="N48" s="10" t="str">
        <f t="shared" si="2"/>
        <v/>
      </c>
      <c r="O48" t="str">
        <f t="shared" si="3"/>
        <v>000100</v>
      </c>
      <c r="P48" t="str">
        <f t="shared" si="4"/>
        <v xml:space="preserve"> </v>
      </c>
      <c r="Q48" t="str">
        <f t="shared" si="5"/>
        <v>,</v>
      </c>
      <c r="R48">
        <f t="shared" si="6"/>
        <v>0</v>
      </c>
      <c r="S48">
        <f t="shared" si="9"/>
        <v>0</v>
      </c>
      <c r="U48" t="str">
        <f t="shared" si="8"/>
        <v xml:space="preserve">  - 14</v>
      </c>
      <c r="V48">
        <f t="shared" si="0"/>
        <v>10</v>
      </c>
      <c r="W48" s="48"/>
      <c r="X48" s="49" t="str">
        <f t="shared" si="1"/>
        <v/>
      </c>
      <c r="Z48" s="45"/>
    </row>
    <row r="49" spans="1:26" x14ac:dyDescent="0.2">
      <c r="A49" s="17">
        <v>32</v>
      </c>
      <c r="B49" s="2" t="s">
        <v>1</v>
      </c>
      <c r="C49" s="2" t="s">
        <v>4</v>
      </c>
      <c r="D49" s="2" t="s">
        <v>0</v>
      </c>
      <c r="E49" s="5" t="s">
        <v>38</v>
      </c>
      <c r="F49" s="12"/>
      <c r="G49" s="13"/>
      <c r="H49" s="13"/>
      <c r="I49" s="14"/>
      <c r="J49" s="19" t="s">
        <v>44</v>
      </c>
      <c r="K49" s="11">
        <f>IF(I49=0,0,DATEDIF(I49,Instructions!$I$15,"Y"))</f>
        <v>0</v>
      </c>
      <c r="L49" s="11" t="s">
        <v>55</v>
      </c>
      <c r="M49" s="20">
        <v>999</v>
      </c>
      <c r="N49" s="10" t="str">
        <f t="shared" si="2"/>
        <v/>
      </c>
      <c r="O49" t="str">
        <f t="shared" si="3"/>
        <v>000100</v>
      </c>
      <c r="P49" t="str">
        <f t="shared" si="4"/>
        <v xml:space="preserve"> </v>
      </c>
      <c r="Q49" t="str">
        <f t="shared" si="5"/>
        <v>,</v>
      </c>
      <c r="R49">
        <f t="shared" si="6"/>
        <v>0</v>
      </c>
      <c r="S49">
        <f t="shared" si="9"/>
        <v>0</v>
      </c>
      <c r="U49" t="str">
        <f t="shared" si="8"/>
        <v xml:space="preserve">  - OP</v>
      </c>
      <c r="V49">
        <f t="shared" si="0"/>
        <v>10</v>
      </c>
      <c r="W49" s="48"/>
      <c r="X49" s="49" t="str">
        <f t="shared" si="1"/>
        <v/>
      </c>
      <c r="Z49" s="45"/>
    </row>
    <row r="50" spans="1:26" x14ac:dyDescent="0.2">
      <c r="A50" s="17">
        <v>33</v>
      </c>
      <c r="B50" s="2" t="s">
        <v>1</v>
      </c>
      <c r="C50" s="2" t="s">
        <v>4</v>
      </c>
      <c r="D50" s="2" t="s">
        <v>0</v>
      </c>
      <c r="E50" s="4" t="s">
        <v>39</v>
      </c>
      <c r="F50" s="12"/>
      <c r="G50" s="13"/>
      <c r="H50" s="13"/>
      <c r="I50" s="14"/>
      <c r="J50" s="19" t="s">
        <v>45</v>
      </c>
      <c r="K50" s="11">
        <f>IF(I50=0,0,DATEDIF(I50,Instructions!$I$15,"Y"))</f>
        <v>0</v>
      </c>
      <c r="L50" s="11" t="s">
        <v>55</v>
      </c>
      <c r="M50" s="20">
        <v>999</v>
      </c>
      <c r="N50" s="10" t="str">
        <f t="shared" si="2"/>
        <v/>
      </c>
      <c r="O50" t="str">
        <f t="shared" si="3"/>
        <v>000100</v>
      </c>
      <c r="P50" t="str">
        <f t="shared" si="4"/>
        <v xml:space="preserve"> </v>
      </c>
      <c r="Q50" t="str">
        <f t="shared" si="5"/>
        <v>,</v>
      </c>
      <c r="R50">
        <f t="shared" si="6"/>
        <v>0</v>
      </c>
      <c r="S50">
        <f t="shared" si="9"/>
        <v>0</v>
      </c>
      <c r="U50" t="str">
        <f t="shared" si="8"/>
        <v xml:space="preserve">  - OP</v>
      </c>
      <c r="V50">
        <f t="shared" si="0"/>
        <v>10</v>
      </c>
      <c r="W50" s="48"/>
      <c r="X50" s="49" t="str">
        <f t="shared" si="1"/>
        <v/>
      </c>
      <c r="Z50" s="45"/>
    </row>
    <row r="51" spans="1:26" x14ac:dyDescent="0.2">
      <c r="A51" s="17">
        <v>34</v>
      </c>
      <c r="B51" s="2" t="s">
        <v>31</v>
      </c>
      <c r="C51" s="2" t="s">
        <v>4</v>
      </c>
      <c r="D51" s="2" t="s">
        <v>2</v>
      </c>
      <c r="E51" s="5" t="s">
        <v>38</v>
      </c>
      <c r="F51" s="12"/>
      <c r="G51" s="13"/>
      <c r="H51" s="13"/>
      <c r="I51" s="14"/>
      <c r="J51" s="19" t="s">
        <v>44</v>
      </c>
      <c r="K51" s="11">
        <f>IF(I51=0,0,DATEDIF(I51,Instructions!$I$15,"Y"))</f>
        <v>0</v>
      </c>
      <c r="L51" s="11">
        <v>12</v>
      </c>
      <c r="M51" s="20">
        <v>13</v>
      </c>
      <c r="N51" s="10" t="str">
        <f t="shared" si="2"/>
        <v/>
      </c>
      <c r="O51" t="str">
        <f t="shared" si="3"/>
        <v>000100</v>
      </c>
      <c r="P51" t="str">
        <f t="shared" si="4"/>
        <v xml:space="preserve"> </v>
      </c>
      <c r="Q51" t="str">
        <f t="shared" si="5"/>
        <v>,</v>
      </c>
      <c r="R51">
        <f t="shared" si="6"/>
        <v>0</v>
      </c>
      <c r="S51">
        <f t="shared" si="9"/>
        <v>0</v>
      </c>
      <c r="U51" t="str">
        <f t="shared" si="8"/>
        <v xml:space="preserve">  - 12</v>
      </c>
      <c r="V51">
        <f t="shared" si="0"/>
        <v>10</v>
      </c>
      <c r="W51" s="48"/>
      <c r="X51" s="49" t="str">
        <f t="shared" si="1"/>
        <v/>
      </c>
      <c r="Z51" s="45"/>
    </row>
    <row r="52" spans="1:26" x14ac:dyDescent="0.2">
      <c r="A52" s="17">
        <v>35</v>
      </c>
      <c r="B52" s="2" t="s">
        <v>31</v>
      </c>
      <c r="C52" s="2" t="s">
        <v>4</v>
      </c>
      <c r="D52" s="3" t="s">
        <v>2</v>
      </c>
      <c r="E52" s="4" t="s">
        <v>39</v>
      </c>
      <c r="F52" s="12"/>
      <c r="G52" s="13"/>
      <c r="H52" s="13"/>
      <c r="I52" s="14"/>
      <c r="J52" s="19" t="s">
        <v>45</v>
      </c>
      <c r="K52" s="11">
        <f>IF(I52=0,0,DATEDIF(I52,Instructions!$I$15,"Y"))</f>
        <v>0</v>
      </c>
      <c r="L52" s="11">
        <v>12</v>
      </c>
      <c r="M52" s="20">
        <v>13</v>
      </c>
      <c r="N52" s="10" t="str">
        <f t="shared" si="2"/>
        <v/>
      </c>
      <c r="O52" t="str">
        <f t="shared" si="3"/>
        <v>000100</v>
      </c>
      <c r="P52" t="str">
        <f t="shared" si="4"/>
        <v xml:space="preserve"> </v>
      </c>
      <c r="Q52" t="str">
        <f t="shared" si="5"/>
        <v>,</v>
      </c>
      <c r="R52">
        <f t="shared" si="6"/>
        <v>0</v>
      </c>
      <c r="S52">
        <f t="shared" si="9"/>
        <v>0</v>
      </c>
      <c r="U52" t="str">
        <f t="shared" si="8"/>
        <v xml:space="preserve">  - 12</v>
      </c>
      <c r="V52">
        <f t="shared" si="0"/>
        <v>10</v>
      </c>
      <c r="W52" s="48"/>
      <c r="X52" s="49" t="str">
        <f t="shared" si="1"/>
        <v/>
      </c>
      <c r="Z52" s="45"/>
    </row>
    <row r="53" spans="1:26" ht="12.75" customHeight="1" x14ac:dyDescent="0.2">
      <c r="A53" s="39">
        <v>36</v>
      </c>
      <c r="B53" s="40" t="s">
        <v>32</v>
      </c>
      <c r="C53" s="40" t="s">
        <v>30</v>
      </c>
      <c r="D53" s="40" t="s">
        <v>8</v>
      </c>
      <c r="E53" s="41" t="s">
        <v>17</v>
      </c>
      <c r="F53" s="12"/>
      <c r="G53" s="13"/>
      <c r="H53" s="13"/>
      <c r="I53" s="14"/>
      <c r="J53" s="19"/>
      <c r="K53" s="11">
        <f>IF(I53=0,0,DATEDIF(I53,Instructions!$I$15,"Y"))</f>
        <v>0</v>
      </c>
      <c r="L53" s="11">
        <v>14</v>
      </c>
      <c r="M53" s="20">
        <v>15</v>
      </c>
      <c r="N53" s="10" t="str">
        <f t="shared" si="2"/>
        <v/>
      </c>
      <c r="O53" t="str">
        <f t="shared" si="3"/>
        <v>000100</v>
      </c>
      <c r="P53" t="str">
        <f t="shared" si="4"/>
        <v xml:space="preserve"> </v>
      </c>
      <c r="Q53" t="str">
        <f t="shared" si="5"/>
        <v>,</v>
      </c>
      <c r="R53">
        <f t="shared" si="6"/>
        <v>0</v>
      </c>
      <c r="S53">
        <f>SUM(R53:R56)</f>
        <v>0</v>
      </c>
      <c r="V53">
        <f t="shared" si="0"/>
        <v>0</v>
      </c>
      <c r="W53" s="48"/>
      <c r="X53" s="49" t="str">
        <f t="shared" si="1"/>
        <v/>
      </c>
      <c r="Z53" s="45"/>
    </row>
    <row r="54" spans="1:26" x14ac:dyDescent="0.2">
      <c r="A54" s="39"/>
      <c r="B54" s="40"/>
      <c r="C54" s="40"/>
      <c r="D54" s="40"/>
      <c r="E54" s="41"/>
      <c r="F54" s="12"/>
      <c r="G54" s="13"/>
      <c r="H54" s="13"/>
      <c r="I54" s="14"/>
      <c r="J54" s="19"/>
      <c r="K54" s="11">
        <f>IF(I54=0,0,DATEDIF(I54,Instructions!$I$15,"Y"))</f>
        <v>0</v>
      </c>
      <c r="L54" s="11">
        <v>14</v>
      </c>
      <c r="M54" s="20">
        <v>15</v>
      </c>
      <c r="N54" s="10" t="str">
        <f t="shared" si="2"/>
        <v/>
      </c>
      <c r="O54" t="str">
        <f t="shared" si="3"/>
        <v>000100</v>
      </c>
      <c r="P54" t="str">
        <f t="shared" si="4"/>
        <v xml:space="preserve"> </v>
      </c>
      <c r="Q54" t="str">
        <f t="shared" si="5"/>
        <v>,</v>
      </c>
      <c r="R54">
        <f t="shared" si="6"/>
        <v>0</v>
      </c>
      <c r="V54">
        <f t="shared" si="0"/>
        <v>0</v>
      </c>
      <c r="W54" s="48"/>
      <c r="X54" s="49" t="str">
        <f t="shared" si="1"/>
        <v/>
      </c>
      <c r="Z54" s="45"/>
    </row>
    <row r="55" spans="1:26" x14ac:dyDescent="0.2">
      <c r="A55" s="39"/>
      <c r="B55" s="40"/>
      <c r="C55" s="40"/>
      <c r="D55" s="40"/>
      <c r="E55" s="41"/>
      <c r="F55" s="12"/>
      <c r="G55" s="13"/>
      <c r="H55" s="13"/>
      <c r="I55" s="14"/>
      <c r="J55" s="19"/>
      <c r="K55" s="11">
        <f>IF(I55=0,0,DATEDIF(I55,Instructions!$I$15,"Y"))</f>
        <v>0</v>
      </c>
      <c r="L55" s="11">
        <v>14</v>
      </c>
      <c r="M55" s="20">
        <v>15</v>
      </c>
      <c r="N55" s="10" t="str">
        <f t="shared" si="2"/>
        <v/>
      </c>
      <c r="O55" t="str">
        <f t="shared" si="3"/>
        <v>000100</v>
      </c>
      <c r="P55" t="str">
        <f t="shared" si="4"/>
        <v xml:space="preserve"> </v>
      </c>
      <c r="Q55" t="str">
        <f t="shared" si="5"/>
        <v>,</v>
      </c>
      <c r="R55">
        <f t="shared" si="6"/>
        <v>0</v>
      </c>
      <c r="V55">
        <f t="shared" si="0"/>
        <v>0</v>
      </c>
      <c r="W55" s="48"/>
      <c r="X55" s="49" t="str">
        <f t="shared" si="1"/>
        <v/>
      </c>
      <c r="Z55" s="45"/>
    </row>
    <row r="56" spans="1:26" x14ac:dyDescent="0.2">
      <c r="A56" s="39"/>
      <c r="B56" s="40"/>
      <c r="C56" s="40"/>
      <c r="D56" s="40"/>
      <c r="E56" s="41"/>
      <c r="F56" s="12"/>
      <c r="G56" s="13"/>
      <c r="H56" s="13"/>
      <c r="I56" s="14"/>
      <c r="J56" s="19"/>
      <c r="K56" s="11">
        <f>IF(I56=0,0,DATEDIF(I56,Instructions!$I$15,"Y"))</f>
        <v>0</v>
      </c>
      <c r="L56" s="11">
        <v>14</v>
      </c>
      <c r="M56" s="20">
        <v>15</v>
      </c>
      <c r="N56" s="10" t="str">
        <f t="shared" si="2"/>
        <v/>
      </c>
      <c r="O56" t="str">
        <f t="shared" si="3"/>
        <v>000100</v>
      </c>
      <c r="P56" t="str">
        <f t="shared" si="4"/>
        <v xml:space="preserve"> </v>
      </c>
      <c r="Q56" t="str">
        <f t="shared" si="5"/>
        <v>,</v>
      </c>
      <c r="R56">
        <f t="shared" si="6"/>
        <v>0</v>
      </c>
      <c r="V56">
        <f t="shared" si="0"/>
        <v>0</v>
      </c>
      <c r="W56" s="48"/>
      <c r="X56" s="49" t="str">
        <f t="shared" si="1"/>
        <v/>
      </c>
      <c r="Z56" s="45"/>
    </row>
    <row r="57" spans="1:26" ht="12.75" customHeight="1" x14ac:dyDescent="0.2">
      <c r="A57" s="39">
        <v>37</v>
      </c>
      <c r="B57" s="40" t="s">
        <v>37</v>
      </c>
      <c r="C57" s="40"/>
      <c r="D57" s="40"/>
      <c r="E57" s="41" t="s">
        <v>17</v>
      </c>
      <c r="F57" s="12"/>
      <c r="G57" s="13"/>
      <c r="H57" s="13"/>
      <c r="I57" s="14"/>
      <c r="J57" s="19" t="s">
        <v>44</v>
      </c>
      <c r="K57" s="11">
        <f>IF(I57=0,0,DATEDIF(I57,Instructions!$I$15,"Y"))</f>
        <v>0</v>
      </c>
      <c r="L57" s="11">
        <v>12</v>
      </c>
      <c r="M57" s="20">
        <v>13</v>
      </c>
      <c r="N57" s="10" t="str">
        <f t="shared" si="2"/>
        <v/>
      </c>
      <c r="O57" t="str">
        <f t="shared" si="3"/>
        <v>000100</v>
      </c>
      <c r="P57" t="str">
        <f t="shared" si="4"/>
        <v xml:space="preserve"> </v>
      </c>
      <c r="Q57" t="str">
        <f t="shared" si="5"/>
        <v>,</v>
      </c>
      <c r="R57">
        <f t="shared" si="6"/>
        <v>0</v>
      </c>
      <c r="S57">
        <f>SUM(R57:R68)</f>
        <v>0</v>
      </c>
      <c r="V57">
        <f t="shared" si="0"/>
        <v>0</v>
      </c>
      <c r="W57" s="48"/>
      <c r="X57" s="49" t="str">
        <f t="shared" si="1"/>
        <v/>
      </c>
      <c r="Z57" s="45"/>
    </row>
    <row r="58" spans="1:26" x14ac:dyDescent="0.2">
      <c r="A58" s="39"/>
      <c r="B58" s="40"/>
      <c r="C58" s="40"/>
      <c r="D58" s="40"/>
      <c r="E58" s="41"/>
      <c r="F58" s="12"/>
      <c r="G58" s="13"/>
      <c r="H58" s="13"/>
      <c r="I58" s="14"/>
      <c r="J58" s="19" t="s">
        <v>45</v>
      </c>
      <c r="K58" s="11">
        <f>IF(I58=0,0,DATEDIF(I58,Instructions!$I$15,"Y"))</f>
        <v>0</v>
      </c>
      <c r="L58" s="11">
        <v>12</v>
      </c>
      <c r="M58" s="20">
        <v>13</v>
      </c>
      <c r="N58" s="10" t="str">
        <f t="shared" si="2"/>
        <v/>
      </c>
      <c r="O58" t="str">
        <f t="shared" si="3"/>
        <v>000100</v>
      </c>
      <c r="P58" t="str">
        <f t="shared" si="4"/>
        <v xml:space="preserve"> </v>
      </c>
      <c r="Q58" t="str">
        <f t="shared" si="5"/>
        <v>,</v>
      </c>
      <c r="R58">
        <f t="shared" si="6"/>
        <v>0</v>
      </c>
      <c r="V58">
        <f t="shared" si="0"/>
        <v>0</v>
      </c>
      <c r="W58" s="48"/>
      <c r="X58" s="49" t="str">
        <f t="shared" si="1"/>
        <v/>
      </c>
      <c r="Z58" s="45"/>
    </row>
    <row r="59" spans="1:26" x14ac:dyDescent="0.2">
      <c r="A59" s="39"/>
      <c r="B59" s="40"/>
      <c r="C59" s="40"/>
      <c r="D59" s="40"/>
      <c r="E59" s="41"/>
      <c r="F59" s="12"/>
      <c r="G59" s="13"/>
      <c r="H59" s="13"/>
      <c r="I59" s="14"/>
      <c r="J59" s="19" t="s">
        <v>44</v>
      </c>
      <c r="K59" s="11">
        <f>IF(I59=0,0,DATEDIF(I59,Instructions!$I$15,"Y"))</f>
        <v>0</v>
      </c>
      <c r="L59" s="11">
        <v>12</v>
      </c>
      <c r="M59" s="20">
        <v>13</v>
      </c>
      <c r="N59" s="10" t="str">
        <f t="shared" si="2"/>
        <v/>
      </c>
      <c r="O59" t="str">
        <f t="shared" si="3"/>
        <v>000100</v>
      </c>
      <c r="P59" t="str">
        <f t="shared" si="4"/>
        <v xml:space="preserve"> </v>
      </c>
      <c r="Q59" t="str">
        <f t="shared" si="5"/>
        <v>,</v>
      </c>
      <c r="R59">
        <f t="shared" si="6"/>
        <v>0</v>
      </c>
      <c r="V59">
        <f t="shared" si="0"/>
        <v>0</v>
      </c>
      <c r="W59" s="48"/>
      <c r="X59" s="49" t="str">
        <f t="shared" si="1"/>
        <v/>
      </c>
      <c r="Z59" s="45"/>
    </row>
    <row r="60" spans="1:26" x14ac:dyDescent="0.2">
      <c r="A60" s="39"/>
      <c r="B60" s="40"/>
      <c r="C60" s="40"/>
      <c r="D60" s="40"/>
      <c r="E60" s="41"/>
      <c r="F60" s="12"/>
      <c r="G60" s="13"/>
      <c r="H60" s="13"/>
      <c r="I60" s="14"/>
      <c r="J60" s="19" t="s">
        <v>45</v>
      </c>
      <c r="K60" s="11">
        <f>IF(I60=0,0,DATEDIF(I60,Instructions!$I$15,"Y"))</f>
        <v>0</v>
      </c>
      <c r="L60" s="11">
        <v>12</v>
      </c>
      <c r="M60" s="20">
        <v>13</v>
      </c>
      <c r="N60" s="10" t="str">
        <f t="shared" si="2"/>
        <v/>
      </c>
      <c r="O60" t="str">
        <f t="shared" si="3"/>
        <v>000100</v>
      </c>
      <c r="P60" t="str">
        <f t="shared" si="4"/>
        <v xml:space="preserve"> </v>
      </c>
      <c r="Q60" t="str">
        <f t="shared" si="5"/>
        <v>,</v>
      </c>
      <c r="R60">
        <f t="shared" si="6"/>
        <v>0</v>
      </c>
      <c r="V60">
        <f t="shared" si="0"/>
        <v>0</v>
      </c>
      <c r="W60" s="48"/>
      <c r="X60" s="49" t="str">
        <f t="shared" si="1"/>
        <v/>
      </c>
      <c r="Z60" s="45"/>
    </row>
    <row r="61" spans="1:26" x14ac:dyDescent="0.2">
      <c r="A61" s="39"/>
      <c r="B61" s="40"/>
      <c r="C61" s="40"/>
      <c r="D61" s="40"/>
      <c r="E61" s="41"/>
      <c r="F61" s="12"/>
      <c r="G61" s="13"/>
      <c r="H61" s="13"/>
      <c r="I61" s="14"/>
      <c r="J61" s="19" t="s">
        <v>44</v>
      </c>
      <c r="K61" s="11">
        <f>IF(I61=0,0,DATEDIF(I61,Instructions!$I$15,"Y"))</f>
        <v>0</v>
      </c>
      <c r="L61" s="11">
        <v>14</v>
      </c>
      <c r="M61" s="20">
        <v>15</v>
      </c>
      <c r="N61" s="10" t="str">
        <f t="shared" si="2"/>
        <v/>
      </c>
      <c r="O61" t="str">
        <f t="shared" si="3"/>
        <v>000100</v>
      </c>
      <c r="P61" t="str">
        <f t="shared" si="4"/>
        <v xml:space="preserve"> </v>
      </c>
      <c r="Q61" t="str">
        <f t="shared" si="5"/>
        <v>,</v>
      </c>
      <c r="R61">
        <f t="shared" si="6"/>
        <v>0</v>
      </c>
      <c r="V61">
        <f t="shared" si="0"/>
        <v>0</v>
      </c>
      <c r="W61" s="48"/>
      <c r="X61" s="49" t="str">
        <f t="shared" si="1"/>
        <v/>
      </c>
      <c r="Z61" s="45"/>
    </row>
    <row r="62" spans="1:26" x14ac:dyDescent="0.2">
      <c r="A62" s="39"/>
      <c r="B62" s="40"/>
      <c r="C62" s="40"/>
      <c r="D62" s="40"/>
      <c r="E62" s="41"/>
      <c r="F62" s="12"/>
      <c r="G62" s="13"/>
      <c r="H62" s="13"/>
      <c r="I62" s="14"/>
      <c r="J62" s="19" t="s">
        <v>45</v>
      </c>
      <c r="K62" s="11">
        <f>IF(I62=0,0,DATEDIF(I62,Instructions!$I$15,"Y"))</f>
        <v>0</v>
      </c>
      <c r="L62" s="11">
        <v>14</v>
      </c>
      <c r="M62" s="20">
        <v>15</v>
      </c>
      <c r="N62" s="10" t="str">
        <f t="shared" si="2"/>
        <v/>
      </c>
      <c r="O62" t="str">
        <f t="shared" si="3"/>
        <v>000100</v>
      </c>
      <c r="P62" t="str">
        <f t="shared" si="4"/>
        <v xml:space="preserve"> </v>
      </c>
      <c r="Q62" t="str">
        <f t="shared" si="5"/>
        <v>,</v>
      </c>
      <c r="R62">
        <f t="shared" si="6"/>
        <v>0</v>
      </c>
      <c r="V62">
        <f t="shared" si="0"/>
        <v>0</v>
      </c>
      <c r="W62" s="48"/>
      <c r="X62" s="49" t="str">
        <f t="shared" si="1"/>
        <v/>
      </c>
      <c r="Z62" s="45"/>
    </row>
    <row r="63" spans="1:26" x14ac:dyDescent="0.2">
      <c r="A63" s="39"/>
      <c r="B63" s="40"/>
      <c r="C63" s="40"/>
      <c r="D63" s="40"/>
      <c r="E63" s="41"/>
      <c r="F63" s="12"/>
      <c r="G63" s="13"/>
      <c r="H63" s="13"/>
      <c r="I63" s="14"/>
      <c r="J63" s="19" t="s">
        <v>44</v>
      </c>
      <c r="K63" s="11">
        <f>IF(I63=0,0,DATEDIF(I63,Instructions!$I$15,"Y"))</f>
        <v>0</v>
      </c>
      <c r="L63" s="11">
        <v>14</v>
      </c>
      <c r="M63" s="20">
        <v>15</v>
      </c>
      <c r="N63" s="10" t="str">
        <f t="shared" si="2"/>
        <v/>
      </c>
      <c r="O63" t="str">
        <f t="shared" si="3"/>
        <v>000100</v>
      </c>
      <c r="P63" t="str">
        <f t="shared" si="4"/>
        <v xml:space="preserve"> </v>
      </c>
      <c r="Q63" t="str">
        <f t="shared" si="5"/>
        <v>,</v>
      </c>
      <c r="R63">
        <f t="shared" si="6"/>
        <v>0</v>
      </c>
      <c r="V63">
        <f t="shared" si="0"/>
        <v>0</v>
      </c>
      <c r="W63" s="48"/>
      <c r="X63" s="49" t="str">
        <f t="shared" si="1"/>
        <v/>
      </c>
    </row>
    <row r="64" spans="1:26" x14ac:dyDescent="0.2">
      <c r="A64" s="39"/>
      <c r="B64" s="40"/>
      <c r="C64" s="40"/>
      <c r="D64" s="40"/>
      <c r="E64" s="41"/>
      <c r="F64" s="12"/>
      <c r="G64" s="13"/>
      <c r="H64" s="13"/>
      <c r="I64" s="14"/>
      <c r="J64" s="19" t="s">
        <v>45</v>
      </c>
      <c r="K64" s="11">
        <f>IF(I64=0,0,DATEDIF(I64,Instructions!$I$15,"Y"))</f>
        <v>0</v>
      </c>
      <c r="L64" s="11">
        <v>14</v>
      </c>
      <c r="M64" s="20">
        <v>15</v>
      </c>
      <c r="N64" s="10" t="str">
        <f t="shared" si="2"/>
        <v/>
      </c>
      <c r="O64" t="str">
        <f t="shared" si="3"/>
        <v>000100</v>
      </c>
      <c r="P64" t="str">
        <f t="shared" si="4"/>
        <v xml:space="preserve"> </v>
      </c>
      <c r="Q64" t="str">
        <f t="shared" si="5"/>
        <v>,</v>
      </c>
      <c r="R64">
        <f t="shared" si="6"/>
        <v>0</v>
      </c>
      <c r="V64">
        <f t="shared" si="0"/>
        <v>0</v>
      </c>
      <c r="W64" s="48"/>
      <c r="X64" s="49" t="str">
        <f t="shared" si="1"/>
        <v/>
      </c>
    </row>
    <row r="65" spans="1:24" x14ac:dyDescent="0.2">
      <c r="A65" s="39"/>
      <c r="B65" s="40"/>
      <c r="C65" s="40"/>
      <c r="D65" s="40"/>
      <c r="E65" s="41"/>
      <c r="F65" s="12"/>
      <c r="G65" s="13"/>
      <c r="H65" s="13"/>
      <c r="I65" s="14"/>
      <c r="J65" s="19" t="s">
        <v>44</v>
      </c>
      <c r="K65" s="11">
        <f>IF(I65=0,0,DATEDIF(I65,Instructions!$I$15,"Y"))</f>
        <v>0</v>
      </c>
      <c r="L65" s="11" t="s">
        <v>55</v>
      </c>
      <c r="M65" s="20">
        <v>999</v>
      </c>
      <c r="N65" s="10" t="str">
        <f t="shared" si="2"/>
        <v/>
      </c>
      <c r="O65" t="str">
        <f t="shared" si="3"/>
        <v>000100</v>
      </c>
      <c r="P65" t="str">
        <f t="shared" si="4"/>
        <v xml:space="preserve"> </v>
      </c>
      <c r="Q65" t="str">
        <f t="shared" si="5"/>
        <v>,</v>
      </c>
      <c r="R65">
        <f t="shared" si="6"/>
        <v>0</v>
      </c>
      <c r="V65">
        <f t="shared" si="0"/>
        <v>0</v>
      </c>
      <c r="W65" s="48"/>
      <c r="X65" s="49" t="str">
        <f t="shared" si="1"/>
        <v/>
      </c>
    </row>
    <row r="66" spans="1:24" x14ac:dyDescent="0.2">
      <c r="A66" s="39"/>
      <c r="B66" s="40"/>
      <c r="C66" s="40"/>
      <c r="D66" s="40"/>
      <c r="E66" s="41"/>
      <c r="F66" s="12"/>
      <c r="G66" s="13"/>
      <c r="H66" s="13"/>
      <c r="I66" s="14"/>
      <c r="J66" s="19" t="s">
        <v>45</v>
      </c>
      <c r="K66" s="11">
        <f>IF(I66=0,0,DATEDIF(I66,Instructions!$I$15,"Y"))</f>
        <v>0</v>
      </c>
      <c r="L66" s="11" t="s">
        <v>55</v>
      </c>
      <c r="M66" s="20">
        <v>999</v>
      </c>
      <c r="N66" s="10" t="str">
        <f t="shared" si="2"/>
        <v/>
      </c>
      <c r="O66" t="str">
        <f t="shared" si="3"/>
        <v>000100</v>
      </c>
      <c r="P66" t="str">
        <f t="shared" si="4"/>
        <v xml:space="preserve"> </v>
      </c>
      <c r="Q66" t="str">
        <f t="shared" si="5"/>
        <v>,</v>
      </c>
      <c r="R66">
        <f t="shared" si="6"/>
        <v>0</v>
      </c>
      <c r="V66">
        <f t="shared" si="0"/>
        <v>0</v>
      </c>
      <c r="W66" s="48"/>
      <c r="X66" s="49" t="str">
        <f t="shared" si="1"/>
        <v/>
      </c>
    </row>
    <row r="67" spans="1:24" x14ac:dyDescent="0.2">
      <c r="A67" s="39"/>
      <c r="B67" s="40"/>
      <c r="C67" s="40"/>
      <c r="D67" s="40"/>
      <c r="E67" s="41"/>
      <c r="F67" s="12"/>
      <c r="G67" s="13"/>
      <c r="H67" s="13"/>
      <c r="I67" s="14"/>
      <c r="J67" s="19" t="s">
        <v>44</v>
      </c>
      <c r="K67" s="11">
        <f>IF(I67=0,0,DATEDIF(I67,Instructions!$I$15,"Y"))</f>
        <v>0</v>
      </c>
      <c r="L67" s="11" t="s">
        <v>55</v>
      </c>
      <c r="M67" s="20">
        <v>999</v>
      </c>
      <c r="N67" s="10" t="str">
        <f t="shared" si="2"/>
        <v/>
      </c>
      <c r="O67" t="str">
        <f t="shared" si="3"/>
        <v>000100</v>
      </c>
      <c r="P67" t="str">
        <f t="shared" si="4"/>
        <v xml:space="preserve"> </v>
      </c>
      <c r="Q67" t="str">
        <f t="shared" si="5"/>
        <v>,</v>
      </c>
      <c r="R67">
        <f t="shared" si="6"/>
        <v>0</v>
      </c>
      <c r="V67">
        <f t="shared" ref="V67:V68" si="10">_xlfn.IFNA(VLOOKUP(U67,$W$3:$X$68,2,FALSE),0)</f>
        <v>0</v>
      </c>
      <c r="W67" s="48"/>
      <c r="X67" s="49" t="str">
        <f t="shared" ref="X67:X68" si="11">IF(W67="","",COUNTIF($U$3:$U$68,W67))</f>
        <v/>
      </c>
    </row>
    <row r="68" spans="1:24" x14ac:dyDescent="0.2">
      <c r="A68" s="39"/>
      <c r="B68" s="40"/>
      <c r="C68" s="40"/>
      <c r="D68" s="40"/>
      <c r="E68" s="41"/>
      <c r="F68" s="12"/>
      <c r="G68" s="13"/>
      <c r="H68" s="13"/>
      <c r="I68" s="14"/>
      <c r="J68" s="19" t="s">
        <v>45</v>
      </c>
      <c r="K68" s="11">
        <f>IF(I68=0,0,DATEDIF(I68,Instructions!$I$15,"Y"))</f>
        <v>0</v>
      </c>
      <c r="L68" s="11" t="s">
        <v>55</v>
      </c>
      <c r="M68" s="20">
        <v>999</v>
      </c>
      <c r="N68" s="10" t="str">
        <f t="shared" ref="N68" si="12">IF(K68=0,"",IF(K68&lt;9,"Too Young",IF(K68&lt;M68,IF(J68="","GENDER ERROR","OK"),"Not Eligible")))</f>
        <v/>
      </c>
      <c r="O68" t="str">
        <f>(TEXT(I68,"DDMMYY"))</f>
        <v>000100</v>
      </c>
      <c r="P68" t="str">
        <f t="shared" ref="P68" si="13">CONCATENATE(TRIM(PROPER(G68))," ",TRIM(PROPER(H68)))</f>
        <v xml:space="preserve"> </v>
      </c>
      <c r="Q68" t="str">
        <f t="shared" ref="Q68" si="14">CONCATENATE(TRIM(PROPER(H68)),",",TRIM(PROPER(G68)))</f>
        <v>,</v>
      </c>
      <c r="R68">
        <f>IF(N68="Not Eligible",1,IF(N68="Too Young",1,0))</f>
        <v>0</v>
      </c>
      <c r="V68">
        <f t="shared" si="10"/>
        <v>0</v>
      </c>
      <c r="W68" s="48"/>
      <c r="X68" s="49" t="str">
        <f t="shared" si="11"/>
        <v/>
      </c>
    </row>
    <row r="69" spans="1:24" s="15" customFormat="1" x14ac:dyDescent="0.2">
      <c r="K69" s="16"/>
      <c r="L69" s="16"/>
      <c r="M69" s="16"/>
      <c r="N69" s="16"/>
    </row>
    <row r="70" spans="1:24" s="15" customFormat="1" x14ac:dyDescent="0.2">
      <c r="K70" s="16"/>
      <c r="L70" s="16"/>
      <c r="M70" s="16"/>
      <c r="N70" s="16"/>
    </row>
    <row r="71" spans="1:24" s="15" customFormat="1" x14ac:dyDescent="0.2">
      <c r="K71" s="16"/>
      <c r="L71" s="16"/>
      <c r="M71" s="16"/>
      <c r="N71" s="16"/>
    </row>
    <row r="72" spans="1:24" s="15" customFormat="1" x14ac:dyDescent="0.2">
      <c r="K72" s="16"/>
      <c r="L72" s="16"/>
      <c r="M72" s="16"/>
      <c r="N72" s="16"/>
    </row>
    <row r="73" spans="1:24" s="15" customFormat="1" x14ac:dyDescent="0.2">
      <c r="K73" s="16"/>
      <c r="L73" s="16"/>
      <c r="M73" s="16"/>
      <c r="N73" s="16"/>
    </row>
    <row r="74" spans="1:24" s="15" customFormat="1" x14ac:dyDescent="0.2">
      <c r="K74" s="16"/>
      <c r="L74" s="16"/>
      <c r="M74" s="16"/>
      <c r="N74" s="16"/>
    </row>
    <row r="75" spans="1:24" s="15" customFormat="1" x14ac:dyDescent="0.2">
      <c r="K75" s="16"/>
      <c r="L75" s="16"/>
      <c r="M75" s="16"/>
      <c r="N75" s="16"/>
    </row>
    <row r="76" spans="1:24" s="15" customFormat="1" x14ac:dyDescent="0.2">
      <c r="K76" s="16"/>
      <c r="L76" s="16"/>
      <c r="M76" s="16"/>
      <c r="N76" s="16"/>
    </row>
    <row r="77" spans="1:24" s="15" customFormat="1" x14ac:dyDescent="0.2">
      <c r="K77" s="16"/>
      <c r="L77" s="16"/>
      <c r="M77" s="16"/>
      <c r="N77" s="16"/>
    </row>
    <row r="78" spans="1:24" s="15" customFormat="1" x14ac:dyDescent="0.2">
      <c r="K78" s="16"/>
      <c r="L78" s="16"/>
      <c r="M78" s="16"/>
      <c r="N78" s="16"/>
    </row>
    <row r="79" spans="1:24" s="15" customFormat="1" x14ac:dyDescent="0.2">
      <c r="K79" s="16"/>
      <c r="L79" s="16"/>
      <c r="M79" s="16"/>
      <c r="N79" s="16"/>
    </row>
    <row r="80" spans="1:24" s="15" customFormat="1" x14ac:dyDescent="0.2">
      <c r="K80" s="16"/>
      <c r="L80" s="16"/>
      <c r="M80" s="16"/>
      <c r="N80" s="16"/>
    </row>
    <row r="81" spans="11:14" s="15" customFormat="1" x14ac:dyDescent="0.2">
      <c r="K81" s="16"/>
      <c r="L81" s="16"/>
      <c r="M81" s="16"/>
      <c r="N81" s="16"/>
    </row>
    <row r="82" spans="11:14" s="15" customFormat="1" x14ac:dyDescent="0.2">
      <c r="K82" s="16"/>
      <c r="L82" s="16"/>
      <c r="M82" s="16"/>
      <c r="N82" s="16"/>
    </row>
    <row r="83" spans="11:14" s="15" customFormat="1" x14ac:dyDescent="0.2">
      <c r="K83" s="16"/>
      <c r="L83" s="16"/>
      <c r="M83" s="16"/>
      <c r="N83" s="16"/>
    </row>
    <row r="84" spans="11:14" s="15" customFormat="1" x14ac:dyDescent="0.2">
      <c r="K84" s="16"/>
      <c r="L84" s="16"/>
      <c r="M84" s="16"/>
      <c r="N84" s="16"/>
    </row>
    <row r="85" spans="11:14" s="15" customFormat="1" x14ac:dyDescent="0.2">
      <c r="K85" s="16"/>
      <c r="L85" s="16"/>
      <c r="M85" s="16"/>
      <c r="N85" s="16"/>
    </row>
    <row r="86" spans="11:14" s="15" customFormat="1" x14ac:dyDescent="0.2">
      <c r="K86" s="16"/>
      <c r="L86" s="16"/>
      <c r="M86" s="16"/>
      <c r="N86" s="16"/>
    </row>
    <row r="87" spans="11:14" s="15" customFormat="1" x14ac:dyDescent="0.2">
      <c r="K87" s="16"/>
      <c r="L87" s="16"/>
      <c r="M87" s="16"/>
      <c r="N87" s="16"/>
    </row>
    <row r="88" spans="11:14" s="15" customFormat="1" x14ac:dyDescent="0.2">
      <c r="K88" s="16"/>
      <c r="L88" s="16"/>
      <c r="M88" s="16"/>
      <c r="N88" s="16"/>
    </row>
    <row r="89" spans="11:14" s="15" customFormat="1" x14ac:dyDescent="0.2">
      <c r="K89" s="16"/>
      <c r="L89" s="16"/>
      <c r="M89" s="16"/>
      <c r="N89" s="16"/>
    </row>
    <row r="90" spans="11:14" s="15" customFormat="1" x14ac:dyDescent="0.2">
      <c r="K90" s="16"/>
      <c r="L90" s="16"/>
      <c r="M90" s="16"/>
      <c r="N90" s="16"/>
    </row>
    <row r="91" spans="11:14" s="15" customFormat="1" x14ac:dyDescent="0.2">
      <c r="K91" s="16"/>
      <c r="L91" s="16"/>
      <c r="M91" s="16"/>
      <c r="N91" s="16"/>
    </row>
    <row r="92" spans="11:14" s="15" customFormat="1" x14ac:dyDescent="0.2">
      <c r="K92" s="16"/>
      <c r="L92" s="16"/>
      <c r="M92" s="16"/>
      <c r="N92" s="16"/>
    </row>
    <row r="93" spans="11:14" s="15" customFormat="1" x14ac:dyDescent="0.2">
      <c r="K93" s="16"/>
      <c r="L93" s="16"/>
      <c r="M93" s="16"/>
      <c r="N93" s="16"/>
    </row>
    <row r="94" spans="11:14" s="15" customFormat="1" x14ac:dyDescent="0.2">
      <c r="K94" s="16"/>
      <c r="L94" s="16"/>
      <c r="M94" s="16"/>
      <c r="N94" s="16"/>
    </row>
    <row r="95" spans="11:14" s="15" customFormat="1" x14ac:dyDescent="0.2">
      <c r="K95" s="16"/>
      <c r="L95" s="16"/>
      <c r="M95" s="16"/>
      <c r="N95" s="16"/>
    </row>
    <row r="96" spans="11:14" s="15" customFormat="1" x14ac:dyDescent="0.2">
      <c r="K96" s="16"/>
      <c r="L96" s="16"/>
      <c r="M96" s="16"/>
      <c r="N96" s="16"/>
    </row>
    <row r="97" spans="11:14" s="15" customFormat="1" x14ac:dyDescent="0.2">
      <c r="K97" s="16"/>
      <c r="L97" s="16"/>
      <c r="M97" s="16"/>
      <c r="N97" s="16"/>
    </row>
    <row r="98" spans="11:14" s="15" customFormat="1" x14ac:dyDescent="0.2">
      <c r="K98" s="16"/>
      <c r="L98" s="16"/>
      <c r="M98" s="16"/>
      <c r="N98" s="16"/>
    </row>
    <row r="99" spans="11:14" s="15" customFormat="1" x14ac:dyDescent="0.2">
      <c r="K99" s="16"/>
      <c r="L99" s="16"/>
      <c r="M99" s="16"/>
      <c r="N99" s="16"/>
    </row>
    <row r="100" spans="11:14" s="15" customFormat="1" x14ac:dyDescent="0.2">
      <c r="K100" s="16"/>
      <c r="L100" s="16"/>
      <c r="M100" s="16"/>
      <c r="N100" s="16"/>
    </row>
    <row r="101" spans="11:14" s="15" customFormat="1" x14ac:dyDescent="0.2">
      <c r="K101" s="16"/>
      <c r="L101" s="16"/>
      <c r="M101" s="16"/>
      <c r="N101" s="16"/>
    </row>
    <row r="102" spans="11:14" s="15" customFormat="1" x14ac:dyDescent="0.2">
      <c r="K102" s="16"/>
      <c r="L102" s="16"/>
      <c r="M102" s="16"/>
      <c r="N102" s="16"/>
    </row>
    <row r="103" spans="11:14" s="15" customFormat="1" x14ac:dyDescent="0.2">
      <c r="K103" s="16"/>
      <c r="L103" s="16"/>
      <c r="M103" s="16"/>
      <c r="N103" s="16"/>
    </row>
    <row r="104" spans="11:14" s="15" customFormat="1" x14ac:dyDescent="0.2">
      <c r="K104" s="16"/>
      <c r="L104" s="16"/>
      <c r="M104" s="16"/>
      <c r="N104" s="16"/>
    </row>
    <row r="105" spans="11:14" s="15" customFormat="1" x14ac:dyDescent="0.2">
      <c r="K105" s="16"/>
      <c r="L105" s="16"/>
      <c r="M105" s="16"/>
      <c r="N105" s="16"/>
    </row>
    <row r="106" spans="11:14" s="15" customFormat="1" x14ac:dyDescent="0.2">
      <c r="K106" s="16"/>
      <c r="L106" s="16"/>
      <c r="M106" s="16"/>
      <c r="N106" s="16"/>
    </row>
    <row r="107" spans="11:14" s="15" customFormat="1" x14ac:dyDescent="0.2">
      <c r="K107" s="16"/>
      <c r="L107" s="16"/>
      <c r="M107" s="16"/>
      <c r="N107" s="16"/>
    </row>
    <row r="108" spans="11:14" s="15" customFormat="1" x14ac:dyDescent="0.2">
      <c r="K108" s="16"/>
      <c r="L108" s="16"/>
      <c r="M108" s="16"/>
      <c r="N108" s="16"/>
    </row>
    <row r="109" spans="11:14" s="15" customFormat="1" x14ac:dyDescent="0.2">
      <c r="K109" s="16"/>
      <c r="L109" s="16"/>
      <c r="M109" s="16"/>
      <c r="N109" s="16"/>
    </row>
    <row r="110" spans="11:14" s="15" customFormat="1" x14ac:dyDescent="0.2">
      <c r="K110" s="16"/>
      <c r="L110" s="16"/>
      <c r="M110" s="16"/>
      <c r="N110" s="16"/>
    </row>
    <row r="111" spans="11:14" s="15" customFormat="1" x14ac:dyDescent="0.2">
      <c r="K111" s="16"/>
      <c r="L111" s="16"/>
      <c r="M111" s="16"/>
      <c r="N111" s="16"/>
    </row>
    <row r="112" spans="11:14" s="15" customFormat="1" x14ac:dyDescent="0.2">
      <c r="K112" s="16"/>
      <c r="L112" s="16"/>
      <c r="M112" s="16"/>
      <c r="N112" s="16"/>
    </row>
    <row r="113" spans="11:14" s="15" customFormat="1" x14ac:dyDescent="0.2">
      <c r="K113" s="16"/>
      <c r="L113" s="16"/>
      <c r="M113" s="16"/>
      <c r="N113" s="16"/>
    </row>
    <row r="114" spans="11:14" s="15" customFormat="1" x14ac:dyDescent="0.2">
      <c r="K114" s="16"/>
      <c r="L114" s="16"/>
      <c r="M114" s="16"/>
      <c r="N114" s="16"/>
    </row>
    <row r="115" spans="11:14" s="15" customFormat="1" x14ac:dyDescent="0.2">
      <c r="K115" s="16"/>
      <c r="L115" s="16"/>
      <c r="M115" s="16"/>
      <c r="N115" s="16"/>
    </row>
    <row r="116" spans="11:14" s="15" customFormat="1" x14ac:dyDescent="0.2">
      <c r="K116" s="16"/>
      <c r="L116" s="16"/>
      <c r="M116" s="16"/>
      <c r="N116" s="16"/>
    </row>
    <row r="117" spans="11:14" s="15" customFormat="1" x14ac:dyDescent="0.2">
      <c r="K117" s="16"/>
      <c r="L117" s="16"/>
      <c r="M117" s="16"/>
      <c r="N117" s="16"/>
    </row>
    <row r="118" spans="11:14" s="15" customFormat="1" x14ac:dyDescent="0.2">
      <c r="K118" s="16"/>
      <c r="L118" s="16"/>
      <c r="M118" s="16"/>
      <c r="N118" s="16"/>
    </row>
    <row r="119" spans="11:14" s="15" customFormat="1" x14ac:dyDescent="0.2">
      <c r="K119" s="16"/>
      <c r="L119" s="16"/>
      <c r="M119" s="16"/>
      <c r="N119" s="16"/>
    </row>
    <row r="120" spans="11:14" s="15" customFormat="1" x14ac:dyDescent="0.2">
      <c r="K120" s="16"/>
      <c r="L120" s="16"/>
      <c r="M120" s="16"/>
      <c r="N120" s="16"/>
    </row>
    <row r="121" spans="11:14" s="15" customFormat="1" x14ac:dyDescent="0.2">
      <c r="K121" s="16"/>
      <c r="L121" s="16"/>
      <c r="M121" s="16"/>
      <c r="N121" s="16"/>
    </row>
    <row r="122" spans="11:14" s="15" customFormat="1" x14ac:dyDescent="0.2">
      <c r="K122" s="16"/>
      <c r="L122" s="16"/>
      <c r="M122" s="16"/>
      <c r="N122" s="16"/>
    </row>
    <row r="123" spans="11:14" s="15" customFormat="1" x14ac:dyDescent="0.2">
      <c r="K123" s="16"/>
      <c r="L123" s="16"/>
      <c r="M123" s="16"/>
      <c r="N123" s="16"/>
    </row>
    <row r="124" spans="11:14" s="15" customFormat="1" x14ac:dyDescent="0.2">
      <c r="K124" s="16"/>
      <c r="L124" s="16"/>
      <c r="M124" s="16"/>
      <c r="N124" s="16"/>
    </row>
    <row r="125" spans="11:14" s="15" customFormat="1" x14ac:dyDescent="0.2">
      <c r="K125" s="16"/>
      <c r="L125" s="16"/>
      <c r="M125" s="16"/>
      <c r="N125" s="16"/>
    </row>
    <row r="126" spans="11:14" s="15" customFormat="1" x14ac:dyDescent="0.2">
      <c r="K126" s="16"/>
      <c r="L126" s="16"/>
      <c r="M126" s="16"/>
      <c r="N126" s="16"/>
    </row>
    <row r="127" spans="11:14" s="15" customFormat="1" x14ac:dyDescent="0.2">
      <c r="K127" s="16"/>
      <c r="L127" s="16"/>
      <c r="M127" s="16"/>
      <c r="N127" s="16"/>
    </row>
    <row r="128" spans="11:14" s="15" customFormat="1" x14ac:dyDescent="0.2">
      <c r="K128" s="16"/>
      <c r="L128" s="16"/>
      <c r="M128" s="16"/>
      <c r="N128" s="16"/>
    </row>
    <row r="129" spans="11:14" s="15" customFormat="1" x14ac:dyDescent="0.2">
      <c r="K129" s="16"/>
      <c r="L129" s="16"/>
      <c r="M129" s="16"/>
      <c r="N129" s="16"/>
    </row>
    <row r="130" spans="11:14" s="15" customFormat="1" x14ac:dyDescent="0.2">
      <c r="K130" s="16"/>
      <c r="L130" s="16"/>
      <c r="M130" s="16"/>
      <c r="N130" s="16"/>
    </row>
    <row r="131" spans="11:14" s="15" customFormat="1" x14ac:dyDescent="0.2">
      <c r="K131" s="16"/>
      <c r="L131" s="16"/>
      <c r="M131" s="16"/>
      <c r="N131" s="16"/>
    </row>
    <row r="132" spans="11:14" s="15" customFormat="1" x14ac:dyDescent="0.2">
      <c r="K132" s="16"/>
      <c r="L132" s="16"/>
      <c r="M132" s="16"/>
      <c r="N132" s="16"/>
    </row>
    <row r="133" spans="11:14" s="15" customFormat="1" x14ac:dyDescent="0.2">
      <c r="K133" s="16"/>
      <c r="L133" s="16"/>
      <c r="M133" s="16"/>
      <c r="N133" s="16"/>
    </row>
    <row r="134" spans="11:14" s="15" customFormat="1" x14ac:dyDescent="0.2">
      <c r="K134" s="16"/>
      <c r="L134" s="16"/>
      <c r="M134" s="16"/>
      <c r="N134" s="16"/>
    </row>
    <row r="135" spans="11:14" s="15" customFormat="1" x14ac:dyDescent="0.2">
      <c r="K135" s="16"/>
      <c r="L135" s="16"/>
      <c r="M135" s="16"/>
      <c r="N135" s="16"/>
    </row>
    <row r="136" spans="11:14" s="15" customFormat="1" x14ac:dyDescent="0.2">
      <c r="K136" s="16"/>
      <c r="L136" s="16"/>
      <c r="M136" s="16"/>
      <c r="N136" s="16"/>
    </row>
    <row r="137" spans="11:14" s="15" customFormat="1" x14ac:dyDescent="0.2">
      <c r="K137" s="16"/>
      <c r="L137" s="16"/>
      <c r="M137" s="16"/>
      <c r="N137" s="16"/>
    </row>
    <row r="138" spans="11:14" s="15" customFormat="1" x14ac:dyDescent="0.2">
      <c r="K138" s="16"/>
      <c r="L138" s="16"/>
      <c r="M138" s="16"/>
      <c r="N138" s="16"/>
    </row>
    <row r="139" spans="11:14" s="15" customFormat="1" x14ac:dyDescent="0.2">
      <c r="K139" s="16"/>
      <c r="L139" s="16"/>
      <c r="M139" s="16"/>
      <c r="N139" s="16"/>
    </row>
    <row r="140" spans="11:14" s="15" customFormat="1" x14ac:dyDescent="0.2">
      <c r="K140" s="16"/>
      <c r="L140" s="16"/>
      <c r="M140" s="16"/>
      <c r="N140" s="16"/>
    </row>
    <row r="141" spans="11:14" s="15" customFormat="1" x14ac:dyDescent="0.2">
      <c r="K141" s="16"/>
      <c r="L141" s="16"/>
      <c r="M141" s="16"/>
      <c r="N141" s="16"/>
    </row>
    <row r="142" spans="11:14" s="15" customFormat="1" x14ac:dyDescent="0.2">
      <c r="K142" s="16"/>
      <c r="L142" s="16"/>
      <c r="M142" s="16"/>
      <c r="N142" s="16"/>
    </row>
    <row r="143" spans="11:14" s="15" customFormat="1" x14ac:dyDescent="0.2">
      <c r="K143" s="16"/>
      <c r="L143" s="16"/>
      <c r="M143" s="16"/>
      <c r="N143" s="16"/>
    </row>
    <row r="144" spans="11:14" s="15" customFormat="1" x14ac:dyDescent="0.2">
      <c r="K144" s="16"/>
      <c r="L144" s="16"/>
      <c r="M144" s="16"/>
      <c r="N144" s="16"/>
    </row>
    <row r="145" spans="11:14" s="15" customFormat="1" x14ac:dyDescent="0.2">
      <c r="K145" s="16"/>
      <c r="L145" s="16"/>
      <c r="M145" s="16"/>
      <c r="N145" s="16"/>
    </row>
    <row r="146" spans="11:14" s="15" customFormat="1" x14ac:dyDescent="0.2">
      <c r="K146" s="16"/>
      <c r="L146" s="16"/>
      <c r="M146" s="16"/>
      <c r="N146" s="16"/>
    </row>
    <row r="147" spans="11:14" s="15" customFormat="1" x14ac:dyDescent="0.2">
      <c r="K147" s="16"/>
      <c r="L147" s="16"/>
      <c r="M147" s="16"/>
      <c r="N147" s="16"/>
    </row>
    <row r="148" spans="11:14" s="15" customFormat="1" x14ac:dyDescent="0.2">
      <c r="K148" s="16"/>
      <c r="L148" s="16"/>
      <c r="M148" s="16"/>
      <c r="N148" s="16"/>
    </row>
    <row r="149" spans="11:14" s="15" customFormat="1" x14ac:dyDescent="0.2">
      <c r="K149" s="16"/>
      <c r="L149" s="16"/>
      <c r="M149" s="16"/>
      <c r="N149" s="16"/>
    </row>
    <row r="150" spans="11:14" s="15" customFormat="1" x14ac:dyDescent="0.2">
      <c r="K150" s="16"/>
      <c r="L150" s="16"/>
      <c r="M150" s="16"/>
      <c r="N150" s="16"/>
    </row>
    <row r="151" spans="11:14" s="15" customFormat="1" x14ac:dyDescent="0.2">
      <c r="K151" s="16"/>
      <c r="L151" s="16"/>
      <c r="M151" s="16"/>
      <c r="N151" s="16"/>
    </row>
    <row r="152" spans="11:14" s="15" customFormat="1" x14ac:dyDescent="0.2">
      <c r="K152" s="16"/>
      <c r="L152" s="16"/>
      <c r="M152" s="16"/>
      <c r="N152" s="16"/>
    </row>
    <row r="153" spans="11:14" s="15" customFormat="1" x14ac:dyDescent="0.2">
      <c r="K153" s="16"/>
      <c r="L153" s="16"/>
      <c r="M153" s="16"/>
      <c r="N153" s="16"/>
    </row>
    <row r="154" spans="11:14" s="15" customFormat="1" x14ac:dyDescent="0.2">
      <c r="K154" s="16"/>
      <c r="L154" s="16"/>
      <c r="M154" s="16"/>
      <c r="N154" s="16"/>
    </row>
    <row r="155" spans="11:14" s="15" customFormat="1" x14ac:dyDescent="0.2">
      <c r="K155" s="16"/>
      <c r="L155" s="16"/>
      <c r="M155" s="16"/>
      <c r="N155" s="16"/>
    </row>
    <row r="156" spans="11:14" s="15" customFormat="1" x14ac:dyDescent="0.2">
      <c r="K156" s="16"/>
      <c r="L156" s="16"/>
      <c r="M156" s="16"/>
      <c r="N156" s="16"/>
    </row>
    <row r="157" spans="11:14" s="15" customFormat="1" x14ac:dyDescent="0.2">
      <c r="K157" s="16"/>
      <c r="L157" s="16"/>
      <c r="M157" s="16"/>
      <c r="N157" s="16"/>
    </row>
    <row r="158" spans="11:14" s="15" customFormat="1" x14ac:dyDescent="0.2">
      <c r="K158" s="16"/>
      <c r="L158" s="16"/>
      <c r="M158" s="16"/>
      <c r="N158" s="16"/>
    </row>
    <row r="159" spans="11:14" s="15" customFormat="1" x14ac:dyDescent="0.2">
      <c r="K159" s="16"/>
      <c r="L159" s="16"/>
      <c r="M159" s="16"/>
      <c r="N159" s="16"/>
    </row>
    <row r="160" spans="11:14" s="15" customFormat="1" x14ac:dyDescent="0.2">
      <c r="K160" s="16"/>
      <c r="L160" s="16"/>
      <c r="M160" s="16"/>
      <c r="N160" s="16"/>
    </row>
    <row r="161" spans="11:14" s="15" customFormat="1" x14ac:dyDescent="0.2">
      <c r="K161" s="16"/>
      <c r="L161" s="16"/>
      <c r="M161" s="16"/>
      <c r="N161" s="16"/>
    </row>
    <row r="162" spans="11:14" s="15" customFormat="1" x14ac:dyDescent="0.2">
      <c r="K162" s="16"/>
      <c r="L162" s="16"/>
      <c r="M162" s="16"/>
      <c r="N162" s="16"/>
    </row>
    <row r="163" spans="11:14" s="15" customFormat="1" x14ac:dyDescent="0.2">
      <c r="K163" s="16"/>
      <c r="L163" s="16"/>
      <c r="M163" s="16"/>
      <c r="N163" s="16"/>
    </row>
    <row r="164" spans="11:14" s="15" customFormat="1" x14ac:dyDescent="0.2">
      <c r="K164" s="16"/>
      <c r="L164" s="16"/>
      <c r="M164" s="16"/>
      <c r="N164" s="16"/>
    </row>
    <row r="165" spans="11:14" s="15" customFormat="1" x14ac:dyDescent="0.2">
      <c r="K165" s="16"/>
      <c r="L165" s="16"/>
      <c r="M165" s="16"/>
      <c r="N165" s="16"/>
    </row>
    <row r="166" spans="11:14" s="15" customFormat="1" x14ac:dyDescent="0.2">
      <c r="K166" s="16"/>
      <c r="L166" s="16"/>
      <c r="M166" s="16"/>
      <c r="N166" s="16"/>
    </row>
    <row r="167" spans="11:14" s="15" customFormat="1" x14ac:dyDescent="0.2">
      <c r="K167" s="16"/>
      <c r="L167" s="16"/>
      <c r="M167" s="16"/>
      <c r="N167" s="16"/>
    </row>
    <row r="168" spans="11:14" s="15" customFormat="1" x14ac:dyDescent="0.2">
      <c r="K168" s="16"/>
      <c r="L168" s="16"/>
      <c r="M168" s="16"/>
      <c r="N168" s="16"/>
    </row>
    <row r="169" spans="11:14" s="15" customFormat="1" x14ac:dyDescent="0.2">
      <c r="K169" s="16"/>
      <c r="L169" s="16"/>
      <c r="M169" s="16"/>
      <c r="N169" s="16"/>
    </row>
    <row r="170" spans="11:14" s="15" customFormat="1" x14ac:dyDescent="0.2">
      <c r="K170" s="16"/>
      <c r="L170" s="16"/>
      <c r="M170" s="16"/>
      <c r="N170" s="16"/>
    </row>
    <row r="171" spans="11:14" s="15" customFormat="1" x14ac:dyDescent="0.2">
      <c r="K171" s="16"/>
      <c r="L171" s="16"/>
      <c r="M171" s="16"/>
      <c r="N171" s="16"/>
    </row>
    <row r="172" spans="11:14" s="15" customFormat="1" x14ac:dyDescent="0.2">
      <c r="K172" s="16"/>
      <c r="L172" s="16"/>
      <c r="M172" s="16"/>
      <c r="N172" s="16"/>
    </row>
    <row r="173" spans="11:14" s="15" customFormat="1" x14ac:dyDescent="0.2">
      <c r="K173" s="16"/>
      <c r="L173" s="16"/>
      <c r="M173" s="16"/>
      <c r="N173" s="16"/>
    </row>
    <row r="174" spans="11:14" s="15" customFormat="1" x14ac:dyDescent="0.2">
      <c r="K174" s="16"/>
      <c r="L174" s="16"/>
      <c r="M174" s="16"/>
      <c r="N174" s="16"/>
    </row>
    <row r="175" spans="11:14" s="15" customFormat="1" x14ac:dyDescent="0.2">
      <c r="K175" s="16"/>
      <c r="L175" s="16"/>
      <c r="M175" s="16"/>
      <c r="N175" s="16"/>
    </row>
    <row r="176" spans="11:14" s="15" customFormat="1" x14ac:dyDescent="0.2">
      <c r="K176" s="16"/>
      <c r="L176" s="16"/>
      <c r="M176" s="16"/>
      <c r="N176" s="16"/>
    </row>
    <row r="177" spans="11:14" s="15" customFormat="1" x14ac:dyDescent="0.2">
      <c r="K177" s="16"/>
      <c r="L177" s="16"/>
      <c r="M177" s="16"/>
      <c r="N177" s="16"/>
    </row>
    <row r="178" spans="11:14" s="15" customFormat="1" x14ac:dyDescent="0.2">
      <c r="K178" s="16"/>
      <c r="L178" s="16"/>
      <c r="M178" s="16"/>
      <c r="N178" s="16"/>
    </row>
    <row r="179" spans="11:14" s="15" customFormat="1" x14ac:dyDescent="0.2">
      <c r="K179" s="16"/>
      <c r="L179" s="16"/>
      <c r="M179" s="16"/>
      <c r="N179" s="16"/>
    </row>
    <row r="180" spans="11:14" s="15" customFormat="1" x14ac:dyDescent="0.2">
      <c r="K180" s="16"/>
      <c r="L180" s="16"/>
      <c r="M180" s="16"/>
      <c r="N180" s="16"/>
    </row>
    <row r="181" spans="11:14" s="15" customFormat="1" x14ac:dyDescent="0.2">
      <c r="K181" s="16"/>
      <c r="L181" s="16"/>
      <c r="M181" s="16"/>
      <c r="N181" s="16"/>
    </row>
    <row r="182" spans="11:14" s="15" customFormat="1" x14ac:dyDescent="0.2">
      <c r="K182" s="16"/>
      <c r="L182" s="16"/>
      <c r="M182" s="16"/>
      <c r="N182" s="16"/>
    </row>
    <row r="183" spans="11:14" s="15" customFormat="1" x14ac:dyDescent="0.2">
      <c r="K183" s="16"/>
      <c r="L183" s="16"/>
      <c r="M183" s="16"/>
      <c r="N183" s="16"/>
    </row>
    <row r="184" spans="11:14" s="15" customFormat="1" x14ac:dyDescent="0.2">
      <c r="K184" s="16"/>
      <c r="L184" s="16"/>
      <c r="M184" s="16"/>
      <c r="N184" s="16"/>
    </row>
    <row r="185" spans="11:14" s="15" customFormat="1" x14ac:dyDescent="0.2">
      <c r="K185" s="16"/>
      <c r="L185" s="16"/>
      <c r="M185" s="16"/>
      <c r="N185" s="16"/>
    </row>
    <row r="186" spans="11:14" s="15" customFormat="1" x14ac:dyDescent="0.2">
      <c r="K186" s="16"/>
      <c r="L186" s="16"/>
      <c r="M186" s="16"/>
      <c r="N186" s="16"/>
    </row>
    <row r="187" spans="11:14" s="15" customFormat="1" x14ac:dyDescent="0.2">
      <c r="K187" s="16"/>
      <c r="L187" s="16"/>
      <c r="M187" s="16"/>
      <c r="N187" s="16"/>
    </row>
    <row r="188" spans="11:14" s="15" customFormat="1" x14ac:dyDescent="0.2">
      <c r="K188" s="16"/>
      <c r="L188" s="16"/>
      <c r="M188" s="16"/>
      <c r="N188" s="16"/>
    </row>
    <row r="189" spans="11:14" s="15" customFormat="1" x14ac:dyDescent="0.2">
      <c r="K189" s="16"/>
      <c r="L189" s="16"/>
      <c r="M189" s="16"/>
      <c r="N189" s="16"/>
    </row>
    <row r="190" spans="11:14" s="15" customFormat="1" x14ac:dyDescent="0.2">
      <c r="K190" s="16"/>
      <c r="L190" s="16"/>
      <c r="M190" s="16"/>
      <c r="N190" s="16"/>
    </row>
    <row r="191" spans="11:14" s="15" customFormat="1" x14ac:dyDescent="0.2">
      <c r="K191" s="16"/>
      <c r="L191" s="16"/>
      <c r="M191" s="16"/>
      <c r="N191" s="16"/>
    </row>
    <row r="192" spans="11:14" s="15" customFormat="1" x14ac:dyDescent="0.2">
      <c r="K192" s="16"/>
      <c r="L192" s="16"/>
      <c r="M192" s="16"/>
      <c r="N192" s="16"/>
    </row>
    <row r="193" spans="11:14" s="15" customFormat="1" x14ac:dyDescent="0.2">
      <c r="K193" s="16"/>
      <c r="L193" s="16"/>
      <c r="M193" s="16"/>
      <c r="N193" s="16"/>
    </row>
    <row r="194" spans="11:14" s="15" customFormat="1" x14ac:dyDescent="0.2">
      <c r="K194" s="16"/>
      <c r="L194" s="16"/>
      <c r="M194" s="16"/>
      <c r="N194" s="16"/>
    </row>
    <row r="195" spans="11:14" s="15" customFormat="1" x14ac:dyDescent="0.2">
      <c r="K195" s="16"/>
      <c r="L195" s="16"/>
      <c r="M195" s="16"/>
      <c r="N195" s="16"/>
    </row>
    <row r="196" spans="11:14" s="15" customFormat="1" x14ac:dyDescent="0.2">
      <c r="K196" s="16"/>
      <c r="L196" s="16"/>
      <c r="M196" s="16"/>
      <c r="N196" s="16"/>
    </row>
    <row r="197" spans="11:14" s="15" customFormat="1" x14ac:dyDescent="0.2">
      <c r="K197" s="16"/>
      <c r="L197" s="16"/>
      <c r="M197" s="16"/>
      <c r="N197" s="16"/>
    </row>
    <row r="198" spans="11:14" s="15" customFormat="1" x14ac:dyDescent="0.2">
      <c r="K198" s="16"/>
      <c r="L198" s="16"/>
      <c r="M198" s="16"/>
      <c r="N198" s="16"/>
    </row>
    <row r="199" spans="11:14" s="15" customFormat="1" x14ac:dyDescent="0.2">
      <c r="K199" s="16"/>
      <c r="L199" s="16"/>
      <c r="M199" s="16"/>
      <c r="N199" s="16"/>
    </row>
    <row r="200" spans="11:14" s="15" customFormat="1" x14ac:dyDescent="0.2">
      <c r="K200" s="16"/>
      <c r="L200" s="16"/>
      <c r="M200" s="16"/>
      <c r="N200" s="16"/>
    </row>
    <row r="201" spans="11:14" s="15" customFormat="1" x14ac:dyDescent="0.2">
      <c r="K201" s="16"/>
      <c r="L201" s="16"/>
      <c r="M201" s="16"/>
      <c r="N201" s="16"/>
    </row>
    <row r="202" spans="11:14" s="15" customFormat="1" x14ac:dyDescent="0.2">
      <c r="K202" s="16"/>
      <c r="L202" s="16"/>
      <c r="M202" s="16"/>
      <c r="N202" s="16"/>
    </row>
    <row r="203" spans="11:14" s="15" customFormat="1" x14ac:dyDescent="0.2">
      <c r="K203" s="16"/>
      <c r="L203" s="16"/>
      <c r="M203" s="16"/>
      <c r="N203" s="16"/>
    </row>
    <row r="204" spans="11:14" s="15" customFormat="1" x14ac:dyDescent="0.2">
      <c r="K204" s="16"/>
      <c r="L204" s="16"/>
      <c r="M204" s="16"/>
      <c r="N204" s="16"/>
    </row>
    <row r="205" spans="11:14" s="15" customFormat="1" x14ac:dyDescent="0.2">
      <c r="K205" s="16"/>
      <c r="L205" s="16"/>
      <c r="M205" s="16"/>
      <c r="N205" s="16"/>
    </row>
    <row r="206" spans="11:14" s="15" customFormat="1" x14ac:dyDescent="0.2">
      <c r="K206" s="16"/>
      <c r="L206" s="16"/>
      <c r="M206" s="16"/>
      <c r="N206" s="16"/>
    </row>
    <row r="207" spans="11:14" s="15" customFormat="1" x14ac:dyDescent="0.2">
      <c r="K207" s="16"/>
      <c r="L207" s="16"/>
      <c r="M207" s="16"/>
      <c r="N207" s="16"/>
    </row>
    <row r="208" spans="11:14" s="15" customFormat="1" x14ac:dyDescent="0.2">
      <c r="K208" s="16"/>
      <c r="L208" s="16"/>
      <c r="M208" s="16"/>
      <c r="N208" s="16"/>
    </row>
    <row r="209" spans="11:14" s="15" customFormat="1" x14ac:dyDescent="0.2">
      <c r="K209" s="16"/>
      <c r="L209" s="16"/>
      <c r="M209" s="16"/>
      <c r="N209" s="16"/>
    </row>
    <row r="210" spans="11:14" s="15" customFormat="1" x14ac:dyDescent="0.2">
      <c r="K210" s="16"/>
      <c r="L210" s="16"/>
      <c r="M210" s="16"/>
      <c r="N210" s="16"/>
    </row>
    <row r="211" spans="11:14" s="15" customFormat="1" x14ac:dyDescent="0.2">
      <c r="K211" s="16"/>
      <c r="L211" s="16"/>
      <c r="M211" s="16"/>
      <c r="N211" s="16"/>
    </row>
    <row r="212" spans="11:14" s="15" customFormat="1" x14ac:dyDescent="0.2">
      <c r="K212" s="16"/>
      <c r="L212" s="16"/>
      <c r="M212" s="16"/>
      <c r="N212" s="16"/>
    </row>
    <row r="213" spans="11:14" s="15" customFormat="1" x14ac:dyDescent="0.2">
      <c r="K213" s="16"/>
      <c r="L213" s="16"/>
      <c r="M213" s="16"/>
      <c r="N213" s="16"/>
    </row>
    <row r="214" spans="11:14" s="15" customFormat="1" x14ac:dyDescent="0.2">
      <c r="K214" s="16"/>
      <c r="L214" s="16"/>
      <c r="M214" s="16"/>
      <c r="N214" s="16"/>
    </row>
    <row r="215" spans="11:14" s="15" customFormat="1" x14ac:dyDescent="0.2">
      <c r="K215" s="16"/>
      <c r="L215" s="16"/>
      <c r="M215" s="16"/>
      <c r="N215" s="16"/>
    </row>
    <row r="216" spans="11:14" s="15" customFormat="1" x14ac:dyDescent="0.2">
      <c r="K216" s="16"/>
      <c r="L216" s="16"/>
      <c r="M216" s="16"/>
      <c r="N216" s="16"/>
    </row>
    <row r="217" spans="11:14" s="15" customFormat="1" x14ac:dyDescent="0.2">
      <c r="K217" s="16"/>
      <c r="L217" s="16"/>
      <c r="M217" s="16"/>
      <c r="N217" s="16"/>
    </row>
    <row r="218" spans="11:14" s="15" customFormat="1" x14ac:dyDescent="0.2">
      <c r="K218" s="16"/>
      <c r="L218" s="16"/>
      <c r="M218" s="16"/>
      <c r="N218" s="16"/>
    </row>
    <row r="219" spans="11:14" s="15" customFormat="1" x14ac:dyDescent="0.2">
      <c r="K219" s="16"/>
      <c r="L219" s="16"/>
      <c r="M219" s="16"/>
      <c r="N219" s="16"/>
    </row>
    <row r="220" spans="11:14" s="15" customFormat="1" x14ac:dyDescent="0.2">
      <c r="K220" s="16"/>
      <c r="L220" s="16"/>
      <c r="M220" s="16"/>
      <c r="N220" s="16"/>
    </row>
    <row r="221" spans="11:14" s="15" customFormat="1" x14ac:dyDescent="0.2">
      <c r="K221" s="16"/>
      <c r="L221" s="16"/>
      <c r="M221" s="16"/>
      <c r="N221" s="16"/>
    </row>
    <row r="222" spans="11:14" s="15" customFormat="1" x14ac:dyDescent="0.2">
      <c r="K222" s="16"/>
      <c r="L222" s="16"/>
      <c r="M222" s="16"/>
      <c r="N222" s="16"/>
    </row>
    <row r="223" spans="11:14" s="15" customFormat="1" x14ac:dyDescent="0.2">
      <c r="K223" s="16"/>
      <c r="L223" s="16"/>
      <c r="M223" s="16"/>
      <c r="N223" s="16"/>
    </row>
    <row r="224" spans="11:14" s="15" customFormat="1" x14ac:dyDescent="0.2">
      <c r="K224" s="16"/>
      <c r="L224" s="16"/>
      <c r="M224" s="16"/>
      <c r="N224" s="16"/>
    </row>
    <row r="225" spans="11:14" s="15" customFormat="1" x14ac:dyDescent="0.2">
      <c r="K225" s="16"/>
      <c r="L225" s="16"/>
      <c r="M225" s="16"/>
      <c r="N225" s="16"/>
    </row>
    <row r="226" spans="11:14" s="15" customFormat="1" x14ac:dyDescent="0.2">
      <c r="K226" s="16"/>
      <c r="L226" s="16"/>
      <c r="M226" s="16"/>
      <c r="N226" s="16"/>
    </row>
    <row r="227" spans="11:14" s="15" customFormat="1" x14ac:dyDescent="0.2">
      <c r="K227" s="16"/>
      <c r="L227" s="16"/>
      <c r="M227" s="16"/>
      <c r="N227" s="16"/>
    </row>
    <row r="228" spans="11:14" s="15" customFormat="1" x14ac:dyDescent="0.2">
      <c r="K228" s="16"/>
      <c r="L228" s="16"/>
      <c r="M228" s="16"/>
      <c r="N228" s="16"/>
    </row>
    <row r="229" spans="11:14" s="15" customFormat="1" x14ac:dyDescent="0.2">
      <c r="K229" s="16"/>
      <c r="L229" s="16"/>
      <c r="M229" s="16"/>
      <c r="N229" s="16"/>
    </row>
    <row r="230" spans="11:14" s="15" customFormat="1" x14ac:dyDescent="0.2">
      <c r="K230" s="16"/>
      <c r="L230" s="16"/>
      <c r="M230" s="16"/>
      <c r="N230" s="16"/>
    </row>
    <row r="231" spans="11:14" s="15" customFormat="1" x14ac:dyDescent="0.2">
      <c r="K231" s="16"/>
      <c r="L231" s="16"/>
      <c r="M231" s="16"/>
      <c r="N231" s="16"/>
    </row>
    <row r="232" spans="11:14" s="15" customFormat="1" x14ac:dyDescent="0.2">
      <c r="K232" s="16"/>
      <c r="L232" s="16"/>
      <c r="M232" s="16"/>
      <c r="N232" s="16"/>
    </row>
    <row r="233" spans="11:14" s="15" customFormat="1" x14ac:dyDescent="0.2">
      <c r="K233" s="16"/>
      <c r="L233" s="16"/>
      <c r="M233" s="16"/>
      <c r="N233" s="16"/>
    </row>
    <row r="234" spans="11:14" s="15" customFormat="1" x14ac:dyDescent="0.2">
      <c r="K234" s="16"/>
      <c r="L234" s="16"/>
      <c r="M234" s="16"/>
      <c r="N234" s="16"/>
    </row>
    <row r="235" spans="11:14" s="15" customFormat="1" x14ac:dyDescent="0.2">
      <c r="K235" s="16"/>
      <c r="L235" s="16"/>
      <c r="M235" s="16"/>
      <c r="N235" s="16"/>
    </row>
    <row r="236" spans="11:14" s="15" customFormat="1" x14ac:dyDescent="0.2">
      <c r="K236" s="16"/>
      <c r="L236" s="16"/>
      <c r="M236" s="16"/>
      <c r="N236" s="16"/>
    </row>
    <row r="237" spans="11:14" s="15" customFormat="1" x14ac:dyDescent="0.2">
      <c r="K237" s="16"/>
      <c r="L237" s="16"/>
      <c r="M237" s="16"/>
      <c r="N237" s="16"/>
    </row>
    <row r="238" spans="11:14" s="15" customFormat="1" x14ac:dyDescent="0.2">
      <c r="K238" s="16"/>
      <c r="L238" s="16"/>
      <c r="M238" s="16"/>
      <c r="N238" s="16"/>
    </row>
    <row r="239" spans="11:14" s="15" customFormat="1" x14ac:dyDescent="0.2">
      <c r="K239" s="16"/>
      <c r="L239" s="16"/>
      <c r="M239" s="16"/>
      <c r="N239" s="16"/>
    </row>
    <row r="240" spans="11:14" s="15" customFormat="1" x14ac:dyDescent="0.2">
      <c r="K240" s="16"/>
      <c r="L240" s="16"/>
      <c r="M240" s="16"/>
      <c r="N240" s="16"/>
    </row>
    <row r="241" spans="11:14" s="15" customFormat="1" x14ac:dyDescent="0.2">
      <c r="K241" s="16"/>
      <c r="L241" s="16"/>
      <c r="M241" s="16"/>
      <c r="N241" s="16"/>
    </row>
    <row r="242" spans="11:14" s="15" customFormat="1" x14ac:dyDescent="0.2">
      <c r="K242" s="16"/>
      <c r="L242" s="16"/>
      <c r="M242" s="16"/>
      <c r="N242" s="16"/>
    </row>
    <row r="243" spans="11:14" s="15" customFormat="1" x14ac:dyDescent="0.2">
      <c r="K243" s="16"/>
      <c r="L243" s="16"/>
      <c r="M243" s="16"/>
      <c r="N243" s="16"/>
    </row>
    <row r="244" spans="11:14" s="15" customFormat="1" x14ac:dyDescent="0.2">
      <c r="K244" s="16"/>
      <c r="L244" s="16"/>
      <c r="M244" s="16"/>
      <c r="N244" s="16"/>
    </row>
    <row r="245" spans="11:14" s="15" customFormat="1" x14ac:dyDescent="0.2">
      <c r="K245" s="16"/>
      <c r="L245" s="16"/>
      <c r="M245" s="16"/>
      <c r="N245" s="16"/>
    </row>
    <row r="246" spans="11:14" s="15" customFormat="1" x14ac:dyDescent="0.2">
      <c r="K246" s="16"/>
      <c r="L246" s="16"/>
      <c r="M246" s="16"/>
      <c r="N246" s="16"/>
    </row>
    <row r="247" spans="11:14" s="15" customFormat="1" x14ac:dyDescent="0.2">
      <c r="K247" s="16"/>
      <c r="L247" s="16"/>
      <c r="M247" s="16"/>
      <c r="N247" s="16"/>
    </row>
    <row r="248" spans="11:14" s="15" customFormat="1" x14ac:dyDescent="0.2">
      <c r="K248" s="16"/>
      <c r="L248" s="16"/>
      <c r="M248" s="16"/>
      <c r="N248" s="16"/>
    </row>
    <row r="249" spans="11:14" s="15" customFormat="1" x14ac:dyDescent="0.2">
      <c r="K249" s="16"/>
      <c r="L249" s="16"/>
      <c r="M249" s="16"/>
      <c r="N249" s="16"/>
    </row>
    <row r="250" spans="11:14" s="15" customFormat="1" x14ac:dyDescent="0.2">
      <c r="K250" s="16"/>
      <c r="L250" s="16"/>
      <c r="M250" s="16"/>
      <c r="N250" s="16"/>
    </row>
    <row r="251" spans="11:14" s="15" customFormat="1" x14ac:dyDescent="0.2">
      <c r="K251" s="16"/>
      <c r="L251" s="16"/>
      <c r="M251" s="16"/>
      <c r="N251" s="16"/>
    </row>
    <row r="252" spans="11:14" s="15" customFormat="1" x14ac:dyDescent="0.2">
      <c r="K252" s="16"/>
      <c r="L252" s="16"/>
      <c r="M252" s="16"/>
      <c r="N252" s="16"/>
    </row>
    <row r="253" spans="11:14" s="15" customFormat="1" x14ac:dyDescent="0.2">
      <c r="K253" s="16"/>
      <c r="L253" s="16"/>
      <c r="M253" s="16"/>
      <c r="N253" s="16"/>
    </row>
    <row r="254" spans="11:14" s="15" customFormat="1" x14ac:dyDescent="0.2">
      <c r="K254" s="16"/>
      <c r="L254" s="16"/>
      <c r="M254" s="16"/>
      <c r="N254" s="16"/>
    </row>
    <row r="255" spans="11:14" s="15" customFormat="1" x14ac:dyDescent="0.2">
      <c r="K255" s="16"/>
      <c r="L255" s="16"/>
      <c r="M255" s="16"/>
      <c r="N255" s="16"/>
    </row>
    <row r="256" spans="11:14" s="15" customFormat="1" x14ac:dyDescent="0.2">
      <c r="K256" s="16"/>
      <c r="L256" s="16"/>
      <c r="M256" s="16"/>
      <c r="N256" s="16"/>
    </row>
    <row r="257" spans="11:14" s="15" customFormat="1" x14ac:dyDescent="0.2">
      <c r="K257" s="16"/>
      <c r="L257" s="16"/>
      <c r="M257" s="16"/>
      <c r="N257" s="16"/>
    </row>
    <row r="258" spans="11:14" s="15" customFormat="1" x14ac:dyDescent="0.2">
      <c r="K258" s="16"/>
      <c r="L258" s="16"/>
      <c r="M258" s="16"/>
      <c r="N258" s="16"/>
    </row>
    <row r="259" spans="11:14" s="15" customFormat="1" x14ac:dyDescent="0.2">
      <c r="K259" s="16"/>
      <c r="L259" s="16"/>
      <c r="M259" s="16"/>
      <c r="N259" s="16"/>
    </row>
    <row r="260" spans="11:14" s="15" customFormat="1" x14ac:dyDescent="0.2">
      <c r="K260" s="16"/>
      <c r="L260" s="16"/>
      <c r="M260" s="16"/>
      <c r="N260" s="16"/>
    </row>
    <row r="261" spans="11:14" s="15" customFormat="1" x14ac:dyDescent="0.2">
      <c r="K261" s="16"/>
      <c r="L261" s="16"/>
      <c r="M261" s="16"/>
      <c r="N261" s="16"/>
    </row>
    <row r="262" spans="11:14" s="15" customFormat="1" x14ac:dyDescent="0.2">
      <c r="K262" s="16"/>
      <c r="L262" s="16"/>
      <c r="M262" s="16"/>
      <c r="N262" s="16"/>
    </row>
    <row r="263" spans="11:14" s="15" customFormat="1" x14ac:dyDescent="0.2">
      <c r="K263" s="16"/>
      <c r="L263" s="16"/>
      <c r="M263" s="16"/>
      <c r="N263" s="16"/>
    </row>
    <row r="264" spans="11:14" s="15" customFormat="1" x14ac:dyDescent="0.2">
      <c r="K264" s="16"/>
      <c r="L264" s="16"/>
      <c r="M264" s="16"/>
      <c r="N264" s="16"/>
    </row>
    <row r="265" spans="11:14" s="15" customFormat="1" x14ac:dyDescent="0.2">
      <c r="K265" s="16"/>
      <c r="L265" s="16"/>
      <c r="M265" s="16"/>
      <c r="N265" s="16"/>
    </row>
    <row r="266" spans="11:14" s="15" customFormat="1" x14ac:dyDescent="0.2">
      <c r="K266" s="16"/>
      <c r="L266" s="16"/>
      <c r="M266" s="16"/>
      <c r="N266" s="16"/>
    </row>
    <row r="267" spans="11:14" s="15" customFormat="1" x14ac:dyDescent="0.2">
      <c r="K267" s="16"/>
      <c r="L267" s="16"/>
      <c r="M267" s="16"/>
      <c r="N267" s="16"/>
    </row>
    <row r="268" spans="11:14" s="15" customFormat="1" x14ac:dyDescent="0.2">
      <c r="K268" s="16"/>
      <c r="L268" s="16"/>
      <c r="M268" s="16"/>
      <c r="N268" s="16"/>
    </row>
    <row r="269" spans="11:14" s="15" customFormat="1" x14ac:dyDescent="0.2">
      <c r="K269" s="16"/>
      <c r="L269" s="16"/>
      <c r="M269" s="16"/>
      <c r="N269" s="16"/>
    </row>
    <row r="270" spans="11:14" s="15" customFormat="1" x14ac:dyDescent="0.2">
      <c r="K270" s="16"/>
      <c r="L270" s="16"/>
      <c r="M270" s="16"/>
      <c r="N270" s="16"/>
    </row>
    <row r="271" spans="11:14" s="15" customFormat="1" x14ac:dyDescent="0.2">
      <c r="K271" s="16"/>
      <c r="L271" s="16"/>
      <c r="M271" s="16"/>
      <c r="N271" s="16"/>
    </row>
    <row r="272" spans="11:14" s="15" customFormat="1" x14ac:dyDescent="0.2">
      <c r="K272" s="16"/>
      <c r="L272" s="16"/>
      <c r="M272" s="16"/>
      <c r="N272" s="16"/>
    </row>
    <row r="273" spans="11:14" s="15" customFormat="1" x14ac:dyDescent="0.2">
      <c r="K273" s="16"/>
      <c r="L273" s="16"/>
      <c r="M273" s="16"/>
      <c r="N273" s="16"/>
    </row>
    <row r="274" spans="11:14" s="15" customFormat="1" x14ac:dyDescent="0.2">
      <c r="K274" s="16"/>
      <c r="L274" s="16"/>
      <c r="M274" s="16"/>
      <c r="N274" s="16"/>
    </row>
    <row r="275" spans="11:14" s="15" customFormat="1" x14ac:dyDescent="0.2">
      <c r="K275" s="16"/>
      <c r="L275" s="16"/>
      <c r="M275" s="16"/>
      <c r="N275" s="16"/>
    </row>
    <row r="276" spans="11:14" s="15" customFormat="1" x14ac:dyDescent="0.2">
      <c r="K276" s="16"/>
      <c r="L276" s="16"/>
      <c r="M276" s="16"/>
      <c r="N276" s="16"/>
    </row>
    <row r="277" spans="11:14" s="15" customFormat="1" x14ac:dyDescent="0.2">
      <c r="K277" s="16"/>
      <c r="L277" s="16"/>
      <c r="M277" s="16"/>
      <c r="N277" s="16"/>
    </row>
    <row r="278" spans="11:14" s="15" customFormat="1" x14ac:dyDescent="0.2">
      <c r="K278" s="16"/>
      <c r="L278" s="16"/>
      <c r="M278" s="16"/>
      <c r="N278" s="16"/>
    </row>
    <row r="279" spans="11:14" s="15" customFormat="1" x14ac:dyDescent="0.2">
      <c r="K279" s="16"/>
      <c r="L279" s="16"/>
      <c r="M279" s="16"/>
      <c r="N279" s="16"/>
    </row>
    <row r="280" spans="11:14" s="15" customFormat="1" x14ac:dyDescent="0.2">
      <c r="K280" s="16"/>
      <c r="L280" s="16"/>
      <c r="M280" s="16"/>
      <c r="N280" s="16"/>
    </row>
    <row r="281" spans="11:14" s="15" customFormat="1" x14ac:dyDescent="0.2">
      <c r="K281" s="16"/>
      <c r="L281" s="16"/>
      <c r="M281" s="16"/>
      <c r="N281" s="16"/>
    </row>
    <row r="282" spans="11:14" s="15" customFormat="1" x14ac:dyDescent="0.2">
      <c r="K282" s="16"/>
      <c r="L282" s="16"/>
      <c r="M282" s="16"/>
      <c r="N282" s="16"/>
    </row>
    <row r="283" spans="11:14" s="15" customFormat="1" x14ac:dyDescent="0.2">
      <c r="K283" s="16"/>
      <c r="L283" s="16"/>
      <c r="M283" s="16"/>
      <c r="N283" s="16"/>
    </row>
    <row r="284" spans="11:14" s="15" customFormat="1" x14ac:dyDescent="0.2">
      <c r="K284" s="16"/>
      <c r="L284" s="16"/>
      <c r="M284" s="16"/>
      <c r="N284" s="16"/>
    </row>
    <row r="285" spans="11:14" s="15" customFormat="1" x14ac:dyDescent="0.2">
      <c r="K285" s="16"/>
      <c r="L285" s="16"/>
      <c r="M285" s="16"/>
      <c r="N285" s="16"/>
    </row>
    <row r="286" spans="11:14" s="15" customFormat="1" x14ac:dyDescent="0.2">
      <c r="K286" s="16"/>
      <c r="L286" s="16"/>
      <c r="M286" s="16"/>
      <c r="N286" s="16"/>
    </row>
    <row r="287" spans="11:14" s="15" customFormat="1" x14ac:dyDescent="0.2">
      <c r="K287" s="16"/>
      <c r="L287" s="16"/>
      <c r="M287" s="16"/>
      <c r="N287" s="16"/>
    </row>
    <row r="288" spans="11:14" s="15" customFormat="1" x14ac:dyDescent="0.2">
      <c r="K288" s="16"/>
      <c r="L288" s="16"/>
      <c r="M288" s="16"/>
      <c r="N288" s="16"/>
    </row>
    <row r="289" spans="11:14" s="15" customFormat="1" x14ac:dyDescent="0.2">
      <c r="K289" s="16"/>
      <c r="L289" s="16"/>
      <c r="M289" s="16"/>
      <c r="N289" s="16"/>
    </row>
    <row r="290" spans="11:14" s="15" customFormat="1" x14ac:dyDescent="0.2">
      <c r="K290" s="16"/>
      <c r="L290" s="16"/>
      <c r="M290" s="16"/>
      <c r="N290" s="16"/>
    </row>
    <row r="291" spans="11:14" s="15" customFormat="1" x14ac:dyDescent="0.2">
      <c r="K291" s="16"/>
      <c r="L291" s="16"/>
      <c r="M291" s="16"/>
      <c r="N291" s="16"/>
    </row>
    <row r="292" spans="11:14" s="15" customFormat="1" x14ac:dyDescent="0.2">
      <c r="K292" s="16"/>
      <c r="L292" s="16"/>
      <c r="M292" s="16"/>
      <c r="N292" s="16"/>
    </row>
    <row r="293" spans="11:14" s="15" customFormat="1" x14ac:dyDescent="0.2">
      <c r="K293" s="16"/>
      <c r="L293" s="16"/>
      <c r="M293" s="16"/>
      <c r="N293" s="16"/>
    </row>
    <row r="294" spans="11:14" s="15" customFormat="1" x14ac:dyDescent="0.2">
      <c r="K294" s="16"/>
      <c r="L294" s="16"/>
      <c r="M294" s="16"/>
      <c r="N294" s="16"/>
    </row>
    <row r="295" spans="11:14" s="15" customFormat="1" x14ac:dyDescent="0.2">
      <c r="K295" s="16"/>
      <c r="L295" s="16"/>
      <c r="M295" s="16"/>
      <c r="N295" s="16"/>
    </row>
    <row r="296" spans="11:14" s="15" customFormat="1" x14ac:dyDescent="0.2">
      <c r="K296" s="16"/>
      <c r="L296" s="16"/>
      <c r="M296" s="16"/>
      <c r="N296" s="16"/>
    </row>
    <row r="297" spans="11:14" s="15" customFormat="1" x14ac:dyDescent="0.2">
      <c r="K297" s="16"/>
      <c r="L297" s="16"/>
      <c r="M297" s="16"/>
      <c r="N297" s="16"/>
    </row>
    <row r="298" spans="11:14" s="15" customFormat="1" x14ac:dyDescent="0.2">
      <c r="K298" s="16"/>
      <c r="L298" s="16"/>
      <c r="M298" s="16"/>
      <c r="N298" s="16"/>
    </row>
    <row r="299" spans="11:14" s="15" customFormat="1" x14ac:dyDescent="0.2">
      <c r="K299" s="16"/>
      <c r="L299" s="16"/>
      <c r="M299" s="16"/>
      <c r="N299" s="16"/>
    </row>
    <row r="300" spans="11:14" s="15" customFormat="1" x14ac:dyDescent="0.2">
      <c r="K300" s="16"/>
      <c r="L300" s="16"/>
      <c r="M300" s="16"/>
      <c r="N300" s="16"/>
    </row>
    <row r="301" spans="11:14" s="15" customFormat="1" x14ac:dyDescent="0.2">
      <c r="K301" s="16"/>
      <c r="L301" s="16"/>
      <c r="M301" s="16"/>
      <c r="N301" s="16"/>
    </row>
    <row r="302" spans="11:14" s="15" customFormat="1" x14ac:dyDescent="0.2">
      <c r="K302" s="16"/>
      <c r="L302" s="16"/>
      <c r="M302" s="16"/>
      <c r="N302" s="16"/>
    </row>
    <row r="303" spans="11:14" s="15" customFormat="1" x14ac:dyDescent="0.2">
      <c r="K303" s="16"/>
      <c r="L303" s="16"/>
      <c r="M303" s="16"/>
      <c r="N303" s="16"/>
    </row>
    <row r="304" spans="11:14" s="15" customFormat="1" x14ac:dyDescent="0.2">
      <c r="K304" s="16"/>
      <c r="L304" s="16"/>
      <c r="M304" s="16"/>
      <c r="N304" s="16"/>
    </row>
    <row r="305" spans="11:14" s="15" customFormat="1" x14ac:dyDescent="0.2">
      <c r="K305" s="16"/>
      <c r="L305" s="16"/>
      <c r="M305" s="16"/>
      <c r="N305" s="16"/>
    </row>
    <row r="306" spans="11:14" s="15" customFormat="1" x14ac:dyDescent="0.2">
      <c r="K306" s="16"/>
      <c r="L306" s="16"/>
      <c r="M306" s="16"/>
      <c r="N306" s="16"/>
    </row>
    <row r="307" spans="11:14" s="15" customFormat="1" x14ac:dyDescent="0.2">
      <c r="K307" s="16"/>
      <c r="L307" s="16"/>
      <c r="M307" s="16"/>
      <c r="N307" s="16"/>
    </row>
    <row r="308" spans="11:14" s="15" customFormat="1" x14ac:dyDescent="0.2">
      <c r="K308" s="16"/>
      <c r="L308" s="16"/>
      <c r="M308" s="16"/>
      <c r="N308" s="16"/>
    </row>
    <row r="309" spans="11:14" s="15" customFormat="1" x14ac:dyDescent="0.2">
      <c r="K309" s="16"/>
      <c r="L309" s="16"/>
      <c r="M309" s="16"/>
      <c r="N309" s="16"/>
    </row>
    <row r="310" spans="11:14" s="15" customFormat="1" x14ac:dyDescent="0.2">
      <c r="K310" s="16"/>
      <c r="L310" s="16"/>
      <c r="M310" s="16"/>
      <c r="N310" s="16"/>
    </row>
    <row r="311" spans="11:14" s="15" customFormat="1" x14ac:dyDescent="0.2">
      <c r="K311" s="16"/>
      <c r="L311" s="16"/>
      <c r="M311" s="16"/>
      <c r="N311" s="16"/>
    </row>
    <row r="312" spans="11:14" s="15" customFormat="1" x14ac:dyDescent="0.2">
      <c r="K312" s="16"/>
      <c r="L312" s="16"/>
      <c r="M312" s="16"/>
      <c r="N312" s="16"/>
    </row>
    <row r="313" spans="11:14" s="15" customFormat="1" x14ac:dyDescent="0.2">
      <c r="K313" s="16"/>
      <c r="L313" s="16"/>
      <c r="M313" s="16"/>
      <c r="N313" s="16"/>
    </row>
    <row r="314" spans="11:14" s="15" customFormat="1" x14ac:dyDescent="0.2">
      <c r="K314" s="16"/>
      <c r="L314" s="16"/>
      <c r="M314" s="16"/>
      <c r="N314" s="16"/>
    </row>
    <row r="315" spans="11:14" s="15" customFormat="1" x14ac:dyDescent="0.2">
      <c r="K315" s="16"/>
      <c r="L315" s="16"/>
      <c r="M315" s="16"/>
      <c r="N315" s="16"/>
    </row>
    <row r="316" spans="11:14" s="15" customFormat="1" x14ac:dyDescent="0.2">
      <c r="K316" s="16"/>
      <c r="L316" s="16"/>
      <c r="M316" s="16"/>
      <c r="N316" s="16"/>
    </row>
    <row r="317" spans="11:14" s="15" customFormat="1" x14ac:dyDescent="0.2">
      <c r="K317" s="16"/>
      <c r="L317" s="16"/>
      <c r="M317" s="16"/>
      <c r="N317" s="16"/>
    </row>
    <row r="318" spans="11:14" s="15" customFormat="1" x14ac:dyDescent="0.2">
      <c r="K318" s="16"/>
      <c r="L318" s="16"/>
      <c r="M318" s="16"/>
      <c r="N318" s="16"/>
    </row>
    <row r="319" spans="11:14" s="15" customFormat="1" x14ac:dyDescent="0.2">
      <c r="K319" s="16"/>
      <c r="L319" s="16"/>
      <c r="M319" s="16"/>
      <c r="N319" s="16"/>
    </row>
    <row r="320" spans="11:14" s="15" customFormat="1" x14ac:dyDescent="0.2">
      <c r="K320" s="16"/>
      <c r="L320" s="16"/>
      <c r="M320" s="16"/>
      <c r="N320" s="16"/>
    </row>
    <row r="321" spans="11:14" s="15" customFormat="1" x14ac:dyDescent="0.2">
      <c r="K321" s="16"/>
      <c r="L321" s="16"/>
      <c r="M321" s="16"/>
      <c r="N321" s="16"/>
    </row>
    <row r="322" spans="11:14" s="15" customFormat="1" x14ac:dyDescent="0.2">
      <c r="K322" s="16"/>
      <c r="L322" s="16"/>
      <c r="M322" s="16"/>
      <c r="N322" s="16"/>
    </row>
    <row r="323" spans="11:14" s="15" customFormat="1" x14ac:dyDescent="0.2">
      <c r="K323" s="16"/>
      <c r="L323" s="16"/>
      <c r="M323" s="16"/>
      <c r="N323" s="16"/>
    </row>
    <row r="324" spans="11:14" s="15" customFormat="1" x14ac:dyDescent="0.2">
      <c r="K324" s="16"/>
      <c r="L324" s="16"/>
      <c r="M324" s="16"/>
      <c r="N324" s="16"/>
    </row>
    <row r="325" spans="11:14" s="15" customFormat="1" x14ac:dyDescent="0.2">
      <c r="K325" s="16"/>
      <c r="L325" s="16"/>
      <c r="M325" s="16"/>
      <c r="N325" s="16"/>
    </row>
    <row r="326" spans="11:14" s="15" customFormat="1" x14ac:dyDescent="0.2">
      <c r="K326" s="16"/>
      <c r="L326" s="16"/>
      <c r="M326" s="16"/>
      <c r="N326" s="16"/>
    </row>
    <row r="327" spans="11:14" s="15" customFormat="1" x14ac:dyDescent="0.2">
      <c r="K327" s="16"/>
      <c r="L327" s="16"/>
      <c r="M327" s="16"/>
      <c r="N327" s="16"/>
    </row>
    <row r="328" spans="11:14" s="15" customFormat="1" x14ac:dyDescent="0.2">
      <c r="K328" s="16"/>
      <c r="L328" s="16"/>
      <c r="M328" s="16"/>
      <c r="N328" s="16"/>
    </row>
    <row r="329" spans="11:14" s="15" customFormat="1" x14ac:dyDescent="0.2">
      <c r="K329" s="16"/>
      <c r="L329" s="16"/>
      <c r="M329" s="16"/>
      <c r="N329" s="16"/>
    </row>
    <row r="330" spans="11:14" s="15" customFormat="1" x14ac:dyDescent="0.2">
      <c r="K330" s="16"/>
      <c r="L330" s="16"/>
      <c r="M330" s="16"/>
      <c r="N330" s="16"/>
    </row>
    <row r="331" spans="11:14" s="15" customFormat="1" x14ac:dyDescent="0.2">
      <c r="K331" s="16"/>
      <c r="L331" s="16"/>
      <c r="M331" s="16"/>
      <c r="N331" s="16"/>
    </row>
    <row r="332" spans="11:14" s="15" customFormat="1" x14ac:dyDescent="0.2">
      <c r="K332" s="16"/>
      <c r="L332" s="16"/>
      <c r="M332" s="16"/>
      <c r="N332" s="16"/>
    </row>
    <row r="333" spans="11:14" s="15" customFormat="1" x14ac:dyDescent="0.2">
      <c r="K333" s="16"/>
      <c r="L333" s="16"/>
      <c r="M333" s="16"/>
      <c r="N333" s="16"/>
    </row>
    <row r="334" spans="11:14" s="15" customFormat="1" x14ac:dyDescent="0.2">
      <c r="K334" s="16"/>
      <c r="L334" s="16"/>
      <c r="M334" s="16"/>
      <c r="N334" s="16"/>
    </row>
    <row r="335" spans="11:14" s="15" customFormat="1" x14ac:dyDescent="0.2">
      <c r="K335" s="16"/>
      <c r="L335" s="16"/>
      <c r="M335" s="16"/>
      <c r="N335" s="16"/>
    </row>
    <row r="336" spans="11:14" s="15" customFormat="1" x14ac:dyDescent="0.2">
      <c r="K336" s="16"/>
      <c r="L336" s="16"/>
      <c r="M336" s="16"/>
      <c r="N336" s="16"/>
    </row>
    <row r="337" spans="11:14" s="15" customFormat="1" x14ac:dyDescent="0.2">
      <c r="K337" s="16"/>
      <c r="L337" s="16"/>
      <c r="M337" s="16"/>
      <c r="N337" s="16"/>
    </row>
    <row r="338" spans="11:14" s="15" customFormat="1" x14ac:dyDescent="0.2">
      <c r="K338" s="16"/>
      <c r="L338" s="16"/>
      <c r="M338" s="16"/>
      <c r="N338" s="16"/>
    </row>
    <row r="339" spans="11:14" s="15" customFormat="1" x14ac:dyDescent="0.2">
      <c r="K339" s="16"/>
      <c r="L339" s="16"/>
      <c r="M339" s="16"/>
      <c r="N339" s="16"/>
    </row>
    <row r="340" spans="11:14" s="15" customFormat="1" x14ac:dyDescent="0.2">
      <c r="K340" s="16"/>
      <c r="L340" s="16"/>
      <c r="M340" s="16"/>
      <c r="N340" s="16"/>
    </row>
    <row r="341" spans="11:14" s="15" customFormat="1" x14ac:dyDescent="0.2">
      <c r="K341" s="16"/>
      <c r="L341" s="16"/>
      <c r="M341" s="16"/>
      <c r="N341" s="16"/>
    </row>
    <row r="342" spans="11:14" s="15" customFormat="1" x14ac:dyDescent="0.2">
      <c r="K342" s="16"/>
      <c r="L342" s="16"/>
      <c r="M342" s="16"/>
      <c r="N342" s="16"/>
    </row>
    <row r="343" spans="11:14" s="15" customFormat="1" x14ac:dyDescent="0.2">
      <c r="K343" s="16"/>
      <c r="L343" s="16"/>
      <c r="M343" s="16"/>
      <c r="N343" s="16"/>
    </row>
    <row r="344" spans="11:14" s="15" customFormat="1" x14ac:dyDescent="0.2">
      <c r="K344" s="16"/>
      <c r="L344" s="16"/>
      <c r="M344" s="16"/>
      <c r="N344" s="16"/>
    </row>
    <row r="345" spans="11:14" s="15" customFormat="1" x14ac:dyDescent="0.2">
      <c r="K345" s="16"/>
      <c r="L345" s="16"/>
      <c r="M345" s="16"/>
      <c r="N345" s="16"/>
    </row>
    <row r="346" spans="11:14" s="15" customFormat="1" x14ac:dyDescent="0.2">
      <c r="K346" s="16"/>
      <c r="L346" s="16"/>
      <c r="M346" s="16"/>
      <c r="N346" s="16"/>
    </row>
    <row r="347" spans="11:14" s="15" customFormat="1" x14ac:dyDescent="0.2">
      <c r="K347" s="16"/>
      <c r="L347" s="16"/>
      <c r="M347" s="16"/>
      <c r="N347" s="16"/>
    </row>
    <row r="348" spans="11:14" s="15" customFormat="1" x14ac:dyDescent="0.2">
      <c r="K348" s="16"/>
      <c r="L348" s="16"/>
      <c r="M348" s="16"/>
      <c r="N348" s="16"/>
    </row>
    <row r="349" spans="11:14" s="15" customFormat="1" x14ac:dyDescent="0.2">
      <c r="K349" s="16"/>
      <c r="L349" s="16"/>
      <c r="M349" s="16"/>
      <c r="N349" s="16"/>
    </row>
    <row r="350" spans="11:14" s="15" customFormat="1" x14ac:dyDescent="0.2">
      <c r="K350" s="16"/>
      <c r="L350" s="16"/>
      <c r="M350" s="16"/>
      <c r="N350" s="16"/>
    </row>
    <row r="351" spans="11:14" s="15" customFormat="1" x14ac:dyDescent="0.2">
      <c r="K351" s="16"/>
      <c r="L351" s="16"/>
      <c r="M351" s="16"/>
      <c r="N351" s="16"/>
    </row>
    <row r="352" spans="11:14" s="15" customFormat="1" x14ac:dyDescent="0.2">
      <c r="K352" s="16"/>
      <c r="L352" s="16"/>
      <c r="M352" s="16"/>
      <c r="N352" s="16"/>
    </row>
    <row r="353" spans="11:14" s="15" customFormat="1" x14ac:dyDescent="0.2">
      <c r="K353" s="16"/>
      <c r="L353" s="16"/>
      <c r="M353" s="16"/>
      <c r="N353" s="16"/>
    </row>
    <row r="354" spans="11:14" s="15" customFormat="1" x14ac:dyDescent="0.2">
      <c r="K354" s="16"/>
      <c r="L354" s="16"/>
      <c r="M354" s="16"/>
      <c r="N354" s="16"/>
    </row>
    <row r="355" spans="11:14" s="15" customFormat="1" x14ac:dyDescent="0.2">
      <c r="K355" s="16"/>
      <c r="L355" s="16"/>
      <c r="M355" s="16"/>
      <c r="N355" s="16"/>
    </row>
    <row r="356" spans="11:14" s="15" customFormat="1" x14ac:dyDescent="0.2">
      <c r="K356" s="16"/>
      <c r="L356" s="16"/>
      <c r="M356" s="16"/>
      <c r="N356" s="16"/>
    </row>
    <row r="357" spans="11:14" s="15" customFormat="1" x14ac:dyDescent="0.2">
      <c r="K357" s="16"/>
      <c r="L357" s="16"/>
      <c r="M357" s="16"/>
      <c r="N357" s="16"/>
    </row>
    <row r="358" spans="11:14" s="15" customFormat="1" x14ac:dyDescent="0.2">
      <c r="K358" s="16"/>
      <c r="L358" s="16"/>
      <c r="M358" s="16"/>
      <c r="N358" s="16"/>
    </row>
    <row r="359" spans="11:14" s="15" customFormat="1" x14ac:dyDescent="0.2">
      <c r="K359" s="16"/>
      <c r="L359" s="16"/>
      <c r="M359" s="16"/>
      <c r="N359" s="16"/>
    </row>
    <row r="360" spans="11:14" s="15" customFormat="1" x14ac:dyDescent="0.2">
      <c r="K360" s="16"/>
      <c r="L360" s="16"/>
      <c r="M360" s="16"/>
      <c r="N360" s="16"/>
    </row>
    <row r="361" spans="11:14" s="15" customFormat="1" x14ac:dyDescent="0.2">
      <c r="K361" s="16"/>
      <c r="L361" s="16"/>
      <c r="M361" s="16"/>
      <c r="N361" s="16"/>
    </row>
    <row r="362" spans="11:14" s="15" customFormat="1" x14ac:dyDescent="0.2">
      <c r="K362" s="16"/>
      <c r="L362" s="16"/>
      <c r="M362" s="16"/>
      <c r="N362" s="16"/>
    </row>
    <row r="363" spans="11:14" s="15" customFormat="1" x14ac:dyDescent="0.2">
      <c r="K363" s="16"/>
      <c r="L363" s="16"/>
      <c r="M363" s="16"/>
      <c r="N363" s="16"/>
    </row>
    <row r="364" spans="11:14" s="15" customFormat="1" x14ac:dyDescent="0.2">
      <c r="K364" s="16"/>
      <c r="L364" s="16"/>
      <c r="M364" s="16"/>
      <c r="N364" s="16"/>
    </row>
    <row r="365" spans="11:14" s="15" customFormat="1" x14ac:dyDescent="0.2">
      <c r="K365" s="16"/>
      <c r="L365" s="16"/>
      <c r="M365" s="16"/>
      <c r="N365" s="16"/>
    </row>
    <row r="366" spans="11:14" s="15" customFormat="1" x14ac:dyDescent="0.2">
      <c r="K366" s="16"/>
      <c r="L366" s="16"/>
      <c r="M366" s="16"/>
      <c r="N366" s="16"/>
    </row>
    <row r="367" spans="11:14" s="15" customFormat="1" x14ac:dyDescent="0.2">
      <c r="K367" s="16"/>
      <c r="L367" s="16"/>
      <c r="M367" s="16"/>
      <c r="N367" s="16"/>
    </row>
    <row r="368" spans="11:14" s="15" customFormat="1" x14ac:dyDescent="0.2">
      <c r="K368" s="16"/>
      <c r="L368" s="16"/>
      <c r="M368" s="16"/>
      <c r="N368" s="16"/>
    </row>
    <row r="369" spans="11:14" s="15" customFormat="1" x14ac:dyDescent="0.2">
      <c r="K369" s="16"/>
      <c r="L369" s="16"/>
      <c r="M369" s="16"/>
      <c r="N369" s="16"/>
    </row>
    <row r="370" spans="11:14" s="15" customFormat="1" x14ac:dyDescent="0.2">
      <c r="K370" s="16"/>
      <c r="L370" s="16"/>
      <c r="M370" s="16"/>
      <c r="N370" s="16"/>
    </row>
    <row r="371" spans="11:14" s="15" customFormat="1" x14ac:dyDescent="0.2">
      <c r="K371" s="16"/>
      <c r="L371" s="16"/>
      <c r="M371" s="16"/>
      <c r="N371" s="16"/>
    </row>
    <row r="372" spans="11:14" s="15" customFormat="1" x14ac:dyDescent="0.2">
      <c r="K372" s="16"/>
      <c r="L372" s="16"/>
      <c r="M372" s="16"/>
      <c r="N372" s="16"/>
    </row>
    <row r="373" spans="11:14" s="15" customFormat="1" x14ac:dyDescent="0.2">
      <c r="K373" s="16"/>
      <c r="L373" s="16"/>
      <c r="M373" s="16"/>
      <c r="N373" s="16"/>
    </row>
    <row r="374" spans="11:14" s="15" customFormat="1" x14ac:dyDescent="0.2">
      <c r="K374" s="16"/>
      <c r="L374" s="16"/>
      <c r="M374" s="16"/>
      <c r="N374" s="16"/>
    </row>
    <row r="375" spans="11:14" s="15" customFormat="1" x14ac:dyDescent="0.2">
      <c r="K375" s="16"/>
      <c r="L375" s="16"/>
      <c r="M375" s="16"/>
      <c r="N375" s="16"/>
    </row>
    <row r="376" spans="11:14" s="15" customFormat="1" x14ac:dyDescent="0.2">
      <c r="K376" s="16"/>
      <c r="L376" s="16"/>
      <c r="M376" s="16"/>
      <c r="N376" s="16"/>
    </row>
    <row r="377" spans="11:14" s="15" customFormat="1" x14ac:dyDescent="0.2">
      <c r="K377" s="16"/>
      <c r="L377" s="16"/>
      <c r="M377" s="16"/>
      <c r="N377" s="16"/>
    </row>
    <row r="378" spans="11:14" s="15" customFormat="1" x14ac:dyDescent="0.2">
      <c r="K378" s="16"/>
      <c r="L378" s="16"/>
      <c r="M378" s="16"/>
      <c r="N378" s="16"/>
    </row>
    <row r="379" spans="11:14" s="15" customFormat="1" x14ac:dyDescent="0.2">
      <c r="K379" s="16"/>
      <c r="L379" s="16"/>
      <c r="M379" s="16"/>
      <c r="N379" s="16"/>
    </row>
    <row r="380" spans="11:14" s="15" customFormat="1" x14ac:dyDescent="0.2">
      <c r="K380" s="16"/>
      <c r="L380" s="16"/>
      <c r="M380" s="16"/>
      <c r="N380" s="16"/>
    </row>
    <row r="381" spans="11:14" s="15" customFormat="1" x14ac:dyDescent="0.2">
      <c r="K381" s="16"/>
      <c r="L381" s="16"/>
      <c r="M381" s="16"/>
      <c r="N381" s="16"/>
    </row>
    <row r="382" spans="11:14" s="15" customFormat="1" x14ac:dyDescent="0.2">
      <c r="K382" s="16"/>
      <c r="L382" s="16"/>
      <c r="M382" s="16"/>
      <c r="N382" s="16"/>
    </row>
    <row r="383" spans="11:14" s="15" customFormat="1" x14ac:dyDescent="0.2">
      <c r="K383" s="16"/>
      <c r="L383" s="16"/>
      <c r="M383" s="16"/>
      <c r="N383" s="16"/>
    </row>
    <row r="384" spans="11:14" s="15" customFormat="1" x14ac:dyDescent="0.2">
      <c r="K384" s="16"/>
      <c r="L384" s="16"/>
      <c r="M384" s="16"/>
      <c r="N384" s="16"/>
    </row>
    <row r="385" spans="11:14" s="15" customFormat="1" x14ac:dyDescent="0.2">
      <c r="K385" s="16"/>
      <c r="L385" s="16"/>
      <c r="M385" s="16"/>
      <c r="N385" s="16"/>
    </row>
    <row r="386" spans="11:14" s="15" customFormat="1" x14ac:dyDescent="0.2">
      <c r="K386" s="16"/>
      <c r="L386" s="16"/>
      <c r="M386" s="16"/>
      <c r="N386" s="16"/>
    </row>
    <row r="387" spans="11:14" s="15" customFormat="1" x14ac:dyDescent="0.2">
      <c r="K387" s="16"/>
      <c r="L387" s="16"/>
      <c r="M387" s="16"/>
      <c r="N387" s="16"/>
    </row>
    <row r="388" spans="11:14" s="15" customFormat="1" x14ac:dyDescent="0.2">
      <c r="K388" s="16"/>
      <c r="L388" s="16"/>
      <c r="M388" s="16"/>
      <c r="N388" s="16"/>
    </row>
    <row r="389" spans="11:14" s="15" customFormat="1" x14ac:dyDescent="0.2">
      <c r="K389" s="16"/>
      <c r="L389" s="16"/>
      <c r="M389" s="16"/>
      <c r="N389" s="16"/>
    </row>
    <row r="390" spans="11:14" s="15" customFormat="1" x14ac:dyDescent="0.2">
      <c r="K390" s="16"/>
      <c r="L390" s="16"/>
      <c r="M390" s="16"/>
      <c r="N390" s="16"/>
    </row>
    <row r="391" spans="11:14" s="15" customFormat="1" x14ac:dyDescent="0.2">
      <c r="K391" s="16"/>
      <c r="L391" s="16"/>
      <c r="M391" s="16"/>
      <c r="N391" s="16"/>
    </row>
    <row r="392" spans="11:14" s="15" customFormat="1" x14ac:dyDescent="0.2">
      <c r="K392" s="16"/>
      <c r="L392" s="16"/>
      <c r="M392" s="16"/>
      <c r="N392" s="16"/>
    </row>
    <row r="393" spans="11:14" s="15" customFormat="1" x14ac:dyDescent="0.2">
      <c r="K393" s="16"/>
      <c r="L393" s="16"/>
      <c r="M393" s="16"/>
      <c r="N393" s="16"/>
    </row>
    <row r="394" spans="11:14" s="15" customFormat="1" x14ac:dyDescent="0.2">
      <c r="K394" s="16"/>
      <c r="L394" s="16"/>
      <c r="M394" s="16"/>
      <c r="N394" s="16"/>
    </row>
    <row r="395" spans="11:14" s="15" customFormat="1" x14ac:dyDescent="0.2">
      <c r="K395" s="16"/>
      <c r="L395" s="16"/>
      <c r="M395" s="16"/>
      <c r="N395" s="16"/>
    </row>
    <row r="396" spans="11:14" s="15" customFormat="1" x14ac:dyDescent="0.2">
      <c r="K396" s="16"/>
      <c r="L396" s="16"/>
      <c r="M396" s="16"/>
      <c r="N396" s="16"/>
    </row>
    <row r="397" spans="11:14" s="15" customFormat="1" x14ac:dyDescent="0.2">
      <c r="K397" s="16"/>
      <c r="L397" s="16"/>
      <c r="M397" s="16"/>
      <c r="N397" s="16"/>
    </row>
    <row r="398" spans="11:14" s="15" customFormat="1" x14ac:dyDescent="0.2">
      <c r="K398" s="16"/>
      <c r="L398" s="16"/>
      <c r="M398" s="16"/>
      <c r="N398" s="16"/>
    </row>
    <row r="399" spans="11:14" s="15" customFormat="1" x14ac:dyDescent="0.2">
      <c r="K399" s="16"/>
      <c r="L399" s="16"/>
      <c r="M399" s="16"/>
      <c r="N399" s="16"/>
    </row>
    <row r="400" spans="11:14" s="15" customFormat="1" x14ac:dyDescent="0.2">
      <c r="K400" s="16"/>
      <c r="L400" s="16"/>
      <c r="M400" s="16"/>
      <c r="N400" s="16"/>
    </row>
    <row r="401" spans="11:14" s="15" customFormat="1" x14ac:dyDescent="0.2">
      <c r="K401" s="16"/>
      <c r="L401" s="16"/>
      <c r="M401" s="16"/>
      <c r="N401" s="16"/>
    </row>
    <row r="402" spans="11:14" s="15" customFormat="1" x14ac:dyDescent="0.2">
      <c r="K402" s="16"/>
      <c r="L402" s="16"/>
      <c r="M402" s="16"/>
      <c r="N402" s="16"/>
    </row>
    <row r="403" spans="11:14" s="15" customFormat="1" x14ac:dyDescent="0.2">
      <c r="K403" s="16"/>
      <c r="L403" s="16"/>
      <c r="M403" s="16"/>
      <c r="N403" s="16"/>
    </row>
    <row r="404" spans="11:14" s="15" customFormat="1" x14ac:dyDescent="0.2">
      <c r="K404" s="16"/>
      <c r="L404" s="16"/>
      <c r="M404" s="16"/>
      <c r="N404" s="16"/>
    </row>
    <row r="405" spans="11:14" s="15" customFormat="1" x14ac:dyDescent="0.2">
      <c r="K405" s="16"/>
      <c r="L405" s="16"/>
      <c r="M405" s="16"/>
      <c r="N405" s="16"/>
    </row>
    <row r="406" spans="11:14" s="15" customFormat="1" x14ac:dyDescent="0.2">
      <c r="K406" s="16"/>
      <c r="L406" s="16"/>
      <c r="M406" s="16"/>
      <c r="N406" s="16"/>
    </row>
    <row r="407" spans="11:14" s="15" customFormat="1" x14ac:dyDescent="0.2">
      <c r="K407" s="16"/>
      <c r="L407" s="16"/>
      <c r="M407" s="16"/>
      <c r="N407" s="16"/>
    </row>
    <row r="408" spans="11:14" s="15" customFormat="1" x14ac:dyDescent="0.2">
      <c r="K408" s="16"/>
      <c r="L408" s="16"/>
      <c r="M408" s="16"/>
      <c r="N408" s="16"/>
    </row>
    <row r="409" spans="11:14" s="15" customFormat="1" x14ac:dyDescent="0.2">
      <c r="K409" s="16"/>
      <c r="L409" s="16"/>
      <c r="M409" s="16"/>
      <c r="N409" s="16"/>
    </row>
    <row r="410" spans="11:14" s="15" customFormat="1" x14ac:dyDescent="0.2">
      <c r="K410" s="16"/>
      <c r="L410" s="16"/>
      <c r="M410" s="16"/>
      <c r="N410" s="16"/>
    </row>
    <row r="411" spans="11:14" s="15" customFormat="1" x14ac:dyDescent="0.2">
      <c r="K411" s="16"/>
      <c r="L411" s="16"/>
      <c r="M411" s="16"/>
      <c r="N411" s="16"/>
    </row>
    <row r="412" spans="11:14" s="15" customFormat="1" x14ac:dyDescent="0.2">
      <c r="K412" s="16"/>
      <c r="L412" s="16"/>
      <c r="M412" s="16"/>
      <c r="N412" s="16"/>
    </row>
    <row r="413" spans="11:14" s="15" customFormat="1" x14ac:dyDescent="0.2">
      <c r="K413" s="16"/>
      <c r="L413" s="16"/>
      <c r="M413" s="16"/>
      <c r="N413" s="16"/>
    </row>
    <row r="414" spans="11:14" s="15" customFormat="1" x14ac:dyDescent="0.2">
      <c r="K414" s="16"/>
      <c r="L414" s="16"/>
      <c r="M414" s="16"/>
      <c r="N414" s="16"/>
    </row>
    <row r="415" spans="11:14" s="15" customFormat="1" x14ac:dyDescent="0.2">
      <c r="K415" s="16"/>
      <c r="L415" s="16"/>
      <c r="M415" s="16"/>
      <c r="N415" s="16"/>
    </row>
    <row r="416" spans="11:14" s="15" customFormat="1" x14ac:dyDescent="0.2">
      <c r="K416" s="16"/>
      <c r="L416" s="16"/>
      <c r="M416" s="16"/>
      <c r="N416" s="16"/>
    </row>
    <row r="417" spans="11:14" s="15" customFormat="1" x14ac:dyDescent="0.2">
      <c r="K417" s="16"/>
      <c r="L417" s="16"/>
      <c r="M417" s="16"/>
      <c r="N417" s="16"/>
    </row>
    <row r="418" spans="11:14" s="15" customFormat="1" x14ac:dyDescent="0.2">
      <c r="K418" s="16"/>
      <c r="L418" s="16"/>
      <c r="M418" s="16"/>
      <c r="N418" s="16"/>
    </row>
    <row r="419" spans="11:14" s="15" customFormat="1" x14ac:dyDescent="0.2">
      <c r="K419" s="16"/>
      <c r="L419" s="16"/>
      <c r="M419" s="16"/>
      <c r="N419" s="16"/>
    </row>
    <row r="420" spans="11:14" s="15" customFormat="1" x14ac:dyDescent="0.2">
      <c r="K420" s="16"/>
      <c r="L420" s="16"/>
      <c r="M420" s="16"/>
      <c r="N420" s="16"/>
    </row>
    <row r="421" spans="11:14" s="15" customFormat="1" x14ac:dyDescent="0.2">
      <c r="K421" s="16"/>
      <c r="L421" s="16"/>
      <c r="M421" s="16"/>
      <c r="N421" s="16"/>
    </row>
    <row r="422" spans="11:14" s="15" customFormat="1" x14ac:dyDescent="0.2">
      <c r="K422" s="16"/>
      <c r="L422" s="16"/>
      <c r="M422" s="16"/>
      <c r="N422" s="16"/>
    </row>
    <row r="423" spans="11:14" s="15" customFormat="1" x14ac:dyDescent="0.2">
      <c r="K423" s="16"/>
      <c r="L423" s="16"/>
      <c r="M423" s="16"/>
      <c r="N423" s="16"/>
    </row>
    <row r="424" spans="11:14" s="15" customFormat="1" x14ac:dyDescent="0.2">
      <c r="K424" s="16"/>
      <c r="L424" s="16"/>
      <c r="M424" s="16"/>
      <c r="N424" s="16"/>
    </row>
    <row r="425" spans="11:14" s="15" customFormat="1" x14ac:dyDescent="0.2">
      <c r="K425" s="16"/>
      <c r="L425" s="16"/>
      <c r="M425" s="16"/>
      <c r="N425" s="16"/>
    </row>
    <row r="426" spans="11:14" s="15" customFormat="1" x14ac:dyDescent="0.2">
      <c r="K426" s="16"/>
      <c r="L426" s="16"/>
      <c r="M426" s="16"/>
      <c r="N426" s="16"/>
    </row>
    <row r="427" spans="11:14" s="15" customFormat="1" x14ac:dyDescent="0.2">
      <c r="K427" s="16"/>
      <c r="L427" s="16"/>
      <c r="M427" s="16"/>
      <c r="N427" s="16"/>
    </row>
    <row r="428" spans="11:14" s="15" customFormat="1" x14ac:dyDescent="0.2">
      <c r="K428" s="16"/>
      <c r="L428" s="16"/>
      <c r="M428" s="16"/>
      <c r="N428" s="16"/>
    </row>
    <row r="429" spans="11:14" s="15" customFormat="1" x14ac:dyDescent="0.2">
      <c r="K429" s="16"/>
      <c r="L429" s="16"/>
      <c r="M429" s="16"/>
      <c r="N429" s="16"/>
    </row>
    <row r="430" spans="11:14" s="15" customFormat="1" x14ac:dyDescent="0.2">
      <c r="K430" s="16"/>
      <c r="L430" s="16"/>
      <c r="M430" s="16"/>
      <c r="N430" s="16"/>
    </row>
    <row r="431" spans="11:14" s="15" customFormat="1" x14ac:dyDescent="0.2">
      <c r="K431" s="16"/>
      <c r="L431" s="16"/>
      <c r="M431" s="16"/>
      <c r="N431" s="16"/>
    </row>
    <row r="432" spans="11:14" s="15" customFormat="1" x14ac:dyDescent="0.2">
      <c r="K432" s="16"/>
      <c r="L432" s="16"/>
      <c r="M432" s="16"/>
      <c r="N432" s="16"/>
    </row>
    <row r="433" spans="11:14" s="15" customFormat="1" x14ac:dyDescent="0.2">
      <c r="K433" s="16"/>
      <c r="L433" s="16"/>
      <c r="M433" s="16"/>
      <c r="N433" s="16"/>
    </row>
    <row r="434" spans="11:14" s="15" customFormat="1" x14ac:dyDescent="0.2">
      <c r="K434" s="16"/>
      <c r="L434" s="16"/>
      <c r="M434" s="16"/>
      <c r="N434" s="16"/>
    </row>
    <row r="435" spans="11:14" s="15" customFormat="1" x14ac:dyDescent="0.2">
      <c r="K435" s="16"/>
      <c r="L435" s="16"/>
      <c r="M435" s="16"/>
      <c r="N435" s="16"/>
    </row>
    <row r="436" spans="11:14" s="15" customFormat="1" x14ac:dyDescent="0.2">
      <c r="K436" s="16"/>
      <c r="L436" s="16"/>
      <c r="M436" s="16"/>
      <c r="N436" s="16"/>
    </row>
    <row r="437" spans="11:14" s="15" customFormat="1" x14ac:dyDescent="0.2">
      <c r="K437" s="16"/>
      <c r="L437" s="16"/>
      <c r="M437" s="16"/>
      <c r="N437" s="16"/>
    </row>
    <row r="438" spans="11:14" s="15" customFormat="1" x14ac:dyDescent="0.2">
      <c r="K438" s="16"/>
      <c r="L438" s="16"/>
      <c r="M438" s="16"/>
      <c r="N438" s="16"/>
    </row>
    <row r="439" spans="11:14" s="15" customFormat="1" x14ac:dyDescent="0.2">
      <c r="K439" s="16"/>
      <c r="L439" s="16"/>
      <c r="M439" s="16"/>
      <c r="N439" s="16"/>
    </row>
    <row r="440" spans="11:14" s="15" customFormat="1" x14ac:dyDescent="0.2">
      <c r="K440" s="16"/>
      <c r="L440" s="16"/>
      <c r="M440" s="16"/>
      <c r="N440" s="16"/>
    </row>
    <row r="441" spans="11:14" s="15" customFormat="1" x14ac:dyDescent="0.2">
      <c r="K441" s="16"/>
      <c r="L441" s="16"/>
      <c r="M441" s="16"/>
      <c r="N441" s="16"/>
    </row>
    <row r="442" spans="11:14" s="15" customFormat="1" x14ac:dyDescent="0.2">
      <c r="K442" s="16"/>
      <c r="L442" s="16"/>
      <c r="M442" s="16"/>
      <c r="N442" s="16"/>
    </row>
    <row r="443" spans="11:14" s="15" customFormat="1" x14ac:dyDescent="0.2">
      <c r="K443" s="16"/>
      <c r="L443" s="16"/>
      <c r="M443" s="16"/>
      <c r="N443" s="16"/>
    </row>
    <row r="444" spans="11:14" s="15" customFormat="1" x14ac:dyDescent="0.2">
      <c r="K444" s="16"/>
      <c r="L444" s="16"/>
      <c r="M444" s="16"/>
      <c r="N444" s="16"/>
    </row>
    <row r="445" spans="11:14" s="15" customFormat="1" x14ac:dyDescent="0.2">
      <c r="K445" s="16"/>
      <c r="L445" s="16"/>
      <c r="M445" s="16"/>
      <c r="N445" s="16"/>
    </row>
    <row r="446" spans="11:14" s="15" customFormat="1" x14ac:dyDescent="0.2">
      <c r="K446" s="16"/>
      <c r="L446" s="16"/>
      <c r="M446" s="16"/>
      <c r="N446" s="16"/>
    </row>
    <row r="447" spans="11:14" s="15" customFormat="1" x14ac:dyDescent="0.2">
      <c r="K447" s="16"/>
      <c r="L447" s="16"/>
      <c r="M447" s="16"/>
      <c r="N447" s="16"/>
    </row>
    <row r="448" spans="11:14" s="15" customFormat="1" x14ac:dyDescent="0.2">
      <c r="K448" s="16"/>
      <c r="L448" s="16"/>
      <c r="M448" s="16"/>
      <c r="N448" s="16"/>
    </row>
    <row r="449" spans="11:14" s="15" customFormat="1" x14ac:dyDescent="0.2">
      <c r="K449" s="16"/>
      <c r="L449" s="16"/>
      <c r="M449" s="16"/>
      <c r="N449" s="16"/>
    </row>
    <row r="450" spans="11:14" s="15" customFormat="1" x14ac:dyDescent="0.2">
      <c r="K450" s="16"/>
      <c r="L450" s="16"/>
      <c r="M450" s="16"/>
      <c r="N450" s="16"/>
    </row>
    <row r="451" spans="11:14" s="15" customFormat="1" x14ac:dyDescent="0.2">
      <c r="K451" s="16"/>
      <c r="L451" s="16"/>
      <c r="M451" s="16"/>
      <c r="N451" s="16"/>
    </row>
    <row r="452" spans="11:14" s="15" customFormat="1" x14ac:dyDescent="0.2">
      <c r="K452" s="16"/>
      <c r="L452" s="16"/>
      <c r="M452" s="16"/>
      <c r="N452" s="16"/>
    </row>
    <row r="453" spans="11:14" s="15" customFormat="1" x14ac:dyDescent="0.2">
      <c r="K453" s="16"/>
      <c r="L453" s="16"/>
      <c r="M453" s="16"/>
      <c r="N453" s="16"/>
    </row>
    <row r="454" spans="11:14" s="15" customFormat="1" x14ac:dyDescent="0.2">
      <c r="K454" s="16"/>
      <c r="L454" s="16"/>
      <c r="M454" s="16"/>
      <c r="N454" s="16"/>
    </row>
    <row r="455" spans="11:14" s="15" customFormat="1" x14ac:dyDescent="0.2">
      <c r="K455" s="16"/>
      <c r="L455" s="16"/>
      <c r="M455" s="16"/>
      <c r="N455" s="16"/>
    </row>
    <row r="456" spans="11:14" s="15" customFormat="1" x14ac:dyDescent="0.2">
      <c r="K456" s="16"/>
      <c r="L456" s="16"/>
      <c r="M456" s="16"/>
      <c r="N456" s="16"/>
    </row>
    <row r="457" spans="11:14" s="15" customFormat="1" x14ac:dyDescent="0.2">
      <c r="K457" s="16"/>
      <c r="L457" s="16"/>
      <c r="M457" s="16"/>
      <c r="N457" s="16"/>
    </row>
    <row r="458" spans="11:14" s="15" customFormat="1" x14ac:dyDescent="0.2">
      <c r="K458" s="16"/>
      <c r="L458" s="16"/>
      <c r="M458" s="16"/>
      <c r="N458" s="16"/>
    </row>
    <row r="459" spans="11:14" s="15" customFormat="1" x14ac:dyDescent="0.2">
      <c r="K459" s="16"/>
      <c r="L459" s="16"/>
      <c r="M459" s="16"/>
      <c r="N459" s="16"/>
    </row>
    <row r="460" spans="11:14" s="15" customFormat="1" x14ac:dyDescent="0.2">
      <c r="K460" s="16"/>
      <c r="L460" s="16"/>
      <c r="M460" s="16"/>
      <c r="N460" s="16"/>
    </row>
    <row r="461" spans="11:14" s="15" customFormat="1" x14ac:dyDescent="0.2">
      <c r="K461" s="16"/>
      <c r="L461" s="16"/>
      <c r="M461" s="16"/>
      <c r="N461" s="16"/>
    </row>
    <row r="462" spans="11:14" s="15" customFormat="1" x14ac:dyDescent="0.2">
      <c r="K462" s="16"/>
      <c r="L462" s="16"/>
      <c r="M462" s="16"/>
      <c r="N462" s="16"/>
    </row>
    <row r="463" spans="11:14" s="15" customFormat="1" x14ac:dyDescent="0.2">
      <c r="K463" s="16"/>
      <c r="L463" s="16"/>
      <c r="M463" s="16"/>
      <c r="N463" s="16"/>
    </row>
    <row r="464" spans="11:14" s="15" customFormat="1" x14ac:dyDescent="0.2">
      <c r="K464" s="16"/>
      <c r="L464" s="16"/>
      <c r="M464" s="16"/>
      <c r="N464" s="16"/>
    </row>
    <row r="465" spans="11:14" s="15" customFormat="1" x14ac:dyDescent="0.2">
      <c r="K465" s="16"/>
      <c r="L465" s="16"/>
      <c r="M465" s="16"/>
      <c r="N465" s="16"/>
    </row>
    <row r="466" spans="11:14" s="15" customFormat="1" x14ac:dyDescent="0.2">
      <c r="K466" s="16"/>
      <c r="L466" s="16"/>
      <c r="M466" s="16"/>
      <c r="N466" s="16"/>
    </row>
    <row r="467" spans="11:14" s="15" customFormat="1" x14ac:dyDescent="0.2">
      <c r="K467" s="16"/>
      <c r="L467" s="16"/>
      <c r="M467" s="16"/>
      <c r="N467" s="16"/>
    </row>
    <row r="468" spans="11:14" s="15" customFormat="1" x14ac:dyDescent="0.2">
      <c r="K468" s="16"/>
      <c r="L468" s="16"/>
      <c r="M468" s="16"/>
      <c r="N468" s="16"/>
    </row>
    <row r="469" spans="11:14" s="15" customFormat="1" x14ac:dyDescent="0.2">
      <c r="K469" s="16"/>
      <c r="L469" s="16"/>
      <c r="M469" s="16"/>
      <c r="N469" s="16"/>
    </row>
    <row r="470" spans="11:14" s="15" customFormat="1" x14ac:dyDescent="0.2">
      <c r="K470" s="16"/>
      <c r="L470" s="16"/>
      <c r="M470" s="16"/>
      <c r="N470" s="16"/>
    </row>
    <row r="471" spans="11:14" s="15" customFormat="1" x14ac:dyDescent="0.2">
      <c r="K471" s="16"/>
      <c r="L471" s="16"/>
      <c r="M471" s="16"/>
      <c r="N471" s="16"/>
    </row>
    <row r="472" spans="11:14" s="15" customFormat="1" x14ac:dyDescent="0.2">
      <c r="K472" s="16"/>
      <c r="L472" s="16"/>
      <c r="M472" s="16"/>
      <c r="N472" s="16"/>
    </row>
    <row r="473" spans="11:14" s="15" customFormat="1" x14ac:dyDescent="0.2">
      <c r="K473" s="16"/>
      <c r="L473" s="16"/>
      <c r="M473" s="16"/>
      <c r="N473" s="16"/>
    </row>
    <row r="474" spans="11:14" s="15" customFormat="1" x14ac:dyDescent="0.2">
      <c r="K474" s="16"/>
      <c r="L474" s="16"/>
      <c r="M474" s="16"/>
      <c r="N474" s="16"/>
    </row>
    <row r="475" spans="11:14" s="15" customFormat="1" x14ac:dyDescent="0.2">
      <c r="K475" s="16"/>
      <c r="L475" s="16"/>
      <c r="M475" s="16"/>
      <c r="N475" s="16"/>
    </row>
    <row r="476" spans="11:14" s="15" customFormat="1" x14ac:dyDescent="0.2">
      <c r="K476" s="16"/>
      <c r="L476" s="16"/>
      <c r="M476" s="16"/>
      <c r="N476" s="16"/>
    </row>
    <row r="477" spans="11:14" s="15" customFormat="1" x14ac:dyDescent="0.2">
      <c r="K477" s="16"/>
      <c r="L477" s="16"/>
      <c r="M477" s="16"/>
      <c r="N477" s="16"/>
    </row>
    <row r="478" spans="11:14" s="15" customFormat="1" x14ac:dyDescent="0.2">
      <c r="K478" s="16"/>
      <c r="L478" s="16"/>
      <c r="M478" s="16"/>
      <c r="N478" s="16"/>
    </row>
    <row r="479" spans="11:14" s="15" customFormat="1" x14ac:dyDescent="0.2">
      <c r="K479" s="16"/>
      <c r="L479" s="16"/>
      <c r="M479" s="16"/>
      <c r="N479" s="16"/>
    </row>
    <row r="480" spans="11:14" s="15" customFormat="1" x14ac:dyDescent="0.2">
      <c r="K480" s="16"/>
      <c r="L480" s="16"/>
      <c r="M480" s="16"/>
      <c r="N480" s="16"/>
    </row>
    <row r="481" spans="11:14" s="15" customFormat="1" x14ac:dyDescent="0.2">
      <c r="K481" s="16"/>
      <c r="L481" s="16"/>
      <c r="M481" s="16"/>
      <c r="N481" s="16"/>
    </row>
    <row r="482" spans="11:14" s="15" customFormat="1" x14ac:dyDescent="0.2">
      <c r="K482" s="16"/>
      <c r="L482" s="16"/>
      <c r="M482" s="16"/>
      <c r="N482" s="16"/>
    </row>
    <row r="483" spans="11:14" s="15" customFormat="1" x14ac:dyDescent="0.2">
      <c r="K483" s="16"/>
      <c r="L483" s="16"/>
      <c r="M483" s="16"/>
      <c r="N483" s="16"/>
    </row>
    <row r="484" spans="11:14" s="15" customFormat="1" x14ac:dyDescent="0.2">
      <c r="K484" s="16"/>
      <c r="L484" s="16"/>
      <c r="M484" s="16"/>
      <c r="N484" s="16"/>
    </row>
    <row r="485" spans="11:14" s="15" customFormat="1" x14ac:dyDescent="0.2">
      <c r="K485" s="16"/>
      <c r="L485" s="16"/>
      <c r="M485" s="16"/>
      <c r="N485" s="16"/>
    </row>
    <row r="486" spans="11:14" s="15" customFormat="1" x14ac:dyDescent="0.2">
      <c r="K486" s="16"/>
      <c r="L486" s="16"/>
      <c r="M486" s="16"/>
      <c r="N486" s="16"/>
    </row>
    <row r="487" spans="11:14" s="15" customFormat="1" x14ac:dyDescent="0.2">
      <c r="K487" s="16"/>
      <c r="L487" s="16"/>
      <c r="M487" s="16"/>
      <c r="N487" s="16"/>
    </row>
    <row r="488" spans="11:14" s="15" customFormat="1" x14ac:dyDescent="0.2">
      <c r="K488" s="16"/>
      <c r="L488" s="16"/>
      <c r="M488" s="16"/>
      <c r="N488" s="16"/>
    </row>
    <row r="489" spans="11:14" s="15" customFormat="1" x14ac:dyDescent="0.2">
      <c r="K489" s="16"/>
      <c r="L489" s="16"/>
      <c r="M489" s="16"/>
      <c r="N489" s="16"/>
    </row>
    <row r="490" spans="11:14" s="15" customFormat="1" x14ac:dyDescent="0.2">
      <c r="K490" s="16"/>
      <c r="L490" s="16"/>
      <c r="M490" s="16"/>
      <c r="N490" s="16"/>
    </row>
    <row r="491" spans="11:14" s="15" customFormat="1" x14ac:dyDescent="0.2">
      <c r="K491" s="16"/>
      <c r="L491" s="16"/>
      <c r="M491" s="16"/>
      <c r="N491" s="16"/>
    </row>
    <row r="492" spans="11:14" s="15" customFormat="1" x14ac:dyDescent="0.2">
      <c r="K492" s="16"/>
      <c r="L492" s="16"/>
      <c r="M492" s="16"/>
      <c r="N492" s="16"/>
    </row>
    <row r="493" spans="11:14" s="15" customFormat="1" x14ac:dyDescent="0.2">
      <c r="K493" s="16"/>
      <c r="L493" s="16"/>
      <c r="M493" s="16"/>
      <c r="N493" s="16"/>
    </row>
    <row r="494" spans="11:14" s="15" customFormat="1" x14ac:dyDescent="0.2">
      <c r="K494" s="16"/>
      <c r="L494" s="16"/>
      <c r="M494" s="16"/>
      <c r="N494" s="16"/>
    </row>
    <row r="495" spans="11:14" s="15" customFormat="1" x14ac:dyDescent="0.2">
      <c r="K495" s="16"/>
      <c r="L495" s="16"/>
      <c r="M495" s="16"/>
      <c r="N495" s="16"/>
    </row>
    <row r="496" spans="11:14" s="15" customFormat="1" x14ac:dyDescent="0.2">
      <c r="K496" s="16"/>
      <c r="L496" s="16"/>
      <c r="M496" s="16"/>
      <c r="N496" s="16"/>
    </row>
    <row r="497" spans="11:14" s="15" customFormat="1" x14ac:dyDescent="0.2">
      <c r="K497" s="16"/>
      <c r="L497" s="16"/>
      <c r="M497" s="16"/>
      <c r="N497" s="16"/>
    </row>
    <row r="498" spans="11:14" s="15" customFormat="1" x14ac:dyDescent="0.2">
      <c r="K498" s="16"/>
      <c r="L498" s="16"/>
      <c r="M498" s="16"/>
      <c r="N498" s="16"/>
    </row>
    <row r="499" spans="11:14" s="15" customFormat="1" x14ac:dyDescent="0.2">
      <c r="K499" s="16"/>
      <c r="L499" s="16"/>
      <c r="M499" s="16"/>
      <c r="N499" s="16"/>
    </row>
    <row r="500" spans="11:14" s="15" customFormat="1" x14ac:dyDescent="0.2">
      <c r="K500" s="16"/>
      <c r="L500" s="16"/>
      <c r="M500" s="16"/>
      <c r="N500" s="16"/>
    </row>
    <row r="501" spans="11:14" s="15" customFormat="1" x14ac:dyDescent="0.2">
      <c r="K501" s="16"/>
      <c r="L501" s="16"/>
      <c r="M501" s="16"/>
      <c r="N501" s="16"/>
    </row>
    <row r="502" spans="11:14" s="15" customFormat="1" x14ac:dyDescent="0.2">
      <c r="K502" s="16"/>
      <c r="L502" s="16"/>
      <c r="M502" s="16"/>
      <c r="N502" s="16"/>
    </row>
    <row r="503" spans="11:14" s="15" customFormat="1" x14ac:dyDescent="0.2">
      <c r="K503" s="16"/>
      <c r="L503" s="16"/>
      <c r="M503" s="16"/>
      <c r="N503" s="16"/>
    </row>
    <row r="504" spans="11:14" s="15" customFormat="1" x14ac:dyDescent="0.2">
      <c r="K504" s="16"/>
      <c r="L504" s="16"/>
      <c r="M504" s="16"/>
      <c r="N504" s="16"/>
    </row>
    <row r="505" spans="11:14" s="15" customFormat="1" x14ac:dyDescent="0.2">
      <c r="K505" s="16"/>
      <c r="L505" s="16"/>
      <c r="M505" s="16"/>
      <c r="N505" s="16"/>
    </row>
    <row r="506" spans="11:14" s="15" customFormat="1" x14ac:dyDescent="0.2">
      <c r="K506" s="16"/>
      <c r="L506" s="16"/>
      <c r="M506" s="16"/>
      <c r="N506" s="16"/>
    </row>
    <row r="507" spans="11:14" s="15" customFormat="1" x14ac:dyDescent="0.2">
      <c r="K507" s="16"/>
      <c r="L507" s="16"/>
      <c r="M507" s="16"/>
      <c r="N507" s="16"/>
    </row>
    <row r="508" spans="11:14" s="15" customFormat="1" x14ac:dyDescent="0.2">
      <c r="K508" s="16"/>
      <c r="L508" s="16"/>
      <c r="M508" s="16"/>
      <c r="N508" s="16"/>
    </row>
    <row r="509" spans="11:14" s="15" customFormat="1" x14ac:dyDescent="0.2">
      <c r="K509" s="16"/>
      <c r="L509" s="16"/>
      <c r="M509" s="16"/>
      <c r="N509" s="16"/>
    </row>
    <row r="510" spans="11:14" s="15" customFormat="1" x14ac:dyDescent="0.2">
      <c r="K510" s="16"/>
      <c r="L510" s="16"/>
      <c r="M510" s="16"/>
      <c r="N510" s="16"/>
    </row>
    <row r="511" spans="11:14" s="15" customFormat="1" x14ac:dyDescent="0.2">
      <c r="K511" s="16"/>
      <c r="L511" s="16"/>
      <c r="M511" s="16"/>
      <c r="N511" s="16"/>
    </row>
    <row r="512" spans="11:14" s="15" customFormat="1" x14ac:dyDescent="0.2">
      <c r="K512" s="16"/>
      <c r="L512" s="16"/>
      <c r="M512" s="16"/>
      <c r="N512" s="16"/>
    </row>
    <row r="513" spans="11:14" s="15" customFormat="1" x14ac:dyDescent="0.2">
      <c r="K513" s="16"/>
      <c r="L513" s="16"/>
      <c r="M513" s="16"/>
      <c r="N513" s="16"/>
    </row>
    <row r="514" spans="11:14" s="15" customFormat="1" x14ac:dyDescent="0.2">
      <c r="K514" s="16"/>
      <c r="L514" s="16"/>
      <c r="M514" s="16"/>
      <c r="N514" s="16"/>
    </row>
    <row r="515" spans="11:14" s="15" customFormat="1" x14ac:dyDescent="0.2">
      <c r="K515" s="16"/>
      <c r="L515" s="16"/>
      <c r="M515" s="16"/>
      <c r="N515" s="16"/>
    </row>
    <row r="516" spans="11:14" s="15" customFormat="1" x14ac:dyDescent="0.2">
      <c r="K516" s="16"/>
      <c r="L516" s="16"/>
      <c r="M516" s="16"/>
      <c r="N516" s="16"/>
    </row>
    <row r="517" spans="11:14" s="15" customFormat="1" x14ac:dyDescent="0.2">
      <c r="K517" s="16"/>
      <c r="L517" s="16"/>
      <c r="M517" s="16"/>
      <c r="N517" s="16"/>
    </row>
    <row r="518" spans="11:14" s="15" customFormat="1" x14ac:dyDescent="0.2">
      <c r="K518" s="16"/>
      <c r="L518" s="16"/>
      <c r="M518" s="16"/>
      <c r="N518" s="16"/>
    </row>
    <row r="519" spans="11:14" s="15" customFormat="1" x14ac:dyDescent="0.2">
      <c r="K519" s="16"/>
      <c r="L519" s="16"/>
      <c r="M519" s="16"/>
      <c r="N519" s="16"/>
    </row>
    <row r="520" spans="11:14" s="15" customFormat="1" x14ac:dyDescent="0.2">
      <c r="K520" s="16"/>
      <c r="L520" s="16"/>
      <c r="M520" s="16"/>
      <c r="N520" s="16"/>
    </row>
    <row r="521" spans="11:14" s="15" customFormat="1" x14ac:dyDescent="0.2">
      <c r="K521" s="16"/>
      <c r="L521" s="16"/>
      <c r="M521" s="16"/>
      <c r="N521" s="16"/>
    </row>
    <row r="522" spans="11:14" s="15" customFormat="1" x14ac:dyDescent="0.2">
      <c r="K522" s="16"/>
      <c r="L522" s="16"/>
      <c r="M522" s="16"/>
      <c r="N522" s="16"/>
    </row>
    <row r="523" spans="11:14" s="15" customFormat="1" x14ac:dyDescent="0.2">
      <c r="K523" s="16"/>
      <c r="L523" s="16"/>
      <c r="M523" s="16"/>
      <c r="N523" s="16"/>
    </row>
    <row r="524" spans="11:14" s="15" customFormat="1" x14ac:dyDescent="0.2">
      <c r="K524" s="16"/>
      <c r="L524" s="16"/>
      <c r="M524" s="16"/>
      <c r="N524" s="16"/>
    </row>
    <row r="525" spans="11:14" s="15" customFormat="1" x14ac:dyDescent="0.2">
      <c r="K525" s="16"/>
      <c r="L525" s="16"/>
      <c r="M525" s="16"/>
      <c r="N525" s="16"/>
    </row>
    <row r="526" spans="11:14" s="15" customFormat="1" x14ac:dyDescent="0.2">
      <c r="K526" s="16"/>
      <c r="L526" s="16"/>
      <c r="M526" s="16"/>
      <c r="N526" s="16"/>
    </row>
    <row r="527" spans="11:14" s="15" customFormat="1" x14ac:dyDescent="0.2">
      <c r="K527" s="16"/>
      <c r="L527" s="16"/>
      <c r="M527" s="16"/>
      <c r="N527" s="16"/>
    </row>
    <row r="528" spans="11:14" s="15" customFormat="1" x14ac:dyDescent="0.2">
      <c r="K528" s="16"/>
      <c r="L528" s="16"/>
      <c r="M528" s="16"/>
      <c r="N528" s="16"/>
    </row>
    <row r="529" spans="11:14" s="15" customFormat="1" x14ac:dyDescent="0.2">
      <c r="K529" s="16"/>
      <c r="L529" s="16"/>
      <c r="M529" s="16"/>
      <c r="N529" s="16"/>
    </row>
    <row r="530" spans="11:14" s="15" customFormat="1" x14ac:dyDescent="0.2">
      <c r="K530" s="16"/>
      <c r="L530" s="16"/>
      <c r="M530" s="16"/>
      <c r="N530" s="16"/>
    </row>
    <row r="531" spans="11:14" s="15" customFormat="1" x14ac:dyDescent="0.2">
      <c r="K531" s="16"/>
      <c r="L531" s="16"/>
      <c r="M531" s="16"/>
      <c r="N531" s="16"/>
    </row>
    <row r="532" spans="11:14" s="15" customFormat="1" x14ac:dyDescent="0.2">
      <c r="K532" s="16"/>
      <c r="L532" s="16"/>
      <c r="M532" s="16"/>
      <c r="N532" s="16"/>
    </row>
    <row r="533" spans="11:14" s="15" customFormat="1" x14ac:dyDescent="0.2">
      <c r="K533" s="16"/>
      <c r="L533" s="16"/>
      <c r="M533" s="16"/>
      <c r="N533" s="16"/>
    </row>
    <row r="534" spans="11:14" s="15" customFormat="1" x14ac:dyDescent="0.2">
      <c r="K534" s="16"/>
      <c r="L534" s="16"/>
      <c r="M534" s="16"/>
      <c r="N534" s="16"/>
    </row>
    <row r="535" spans="11:14" s="15" customFormat="1" x14ac:dyDescent="0.2">
      <c r="K535" s="16"/>
      <c r="L535" s="16"/>
      <c r="M535" s="16"/>
      <c r="N535" s="16"/>
    </row>
    <row r="536" spans="11:14" s="15" customFormat="1" x14ac:dyDescent="0.2">
      <c r="K536" s="16"/>
      <c r="L536" s="16"/>
      <c r="M536" s="16"/>
      <c r="N536" s="16"/>
    </row>
    <row r="537" spans="11:14" s="15" customFormat="1" x14ac:dyDescent="0.2">
      <c r="K537" s="16"/>
      <c r="L537" s="16"/>
      <c r="M537" s="16"/>
      <c r="N537" s="16"/>
    </row>
    <row r="538" spans="11:14" s="15" customFormat="1" x14ac:dyDescent="0.2">
      <c r="K538" s="16"/>
      <c r="L538" s="16"/>
      <c r="M538" s="16"/>
      <c r="N538" s="16"/>
    </row>
    <row r="539" spans="11:14" s="15" customFormat="1" x14ac:dyDescent="0.2">
      <c r="K539" s="16"/>
      <c r="L539" s="16"/>
      <c r="M539" s="16"/>
      <c r="N539" s="16"/>
    </row>
    <row r="540" spans="11:14" s="15" customFormat="1" x14ac:dyDescent="0.2">
      <c r="K540" s="16"/>
      <c r="L540" s="16"/>
      <c r="M540" s="16"/>
      <c r="N540" s="16"/>
    </row>
    <row r="541" spans="11:14" s="15" customFormat="1" x14ac:dyDescent="0.2">
      <c r="K541" s="16"/>
      <c r="L541" s="16"/>
      <c r="M541" s="16"/>
      <c r="N541" s="16"/>
    </row>
    <row r="542" spans="11:14" s="15" customFormat="1" x14ac:dyDescent="0.2">
      <c r="K542" s="16"/>
      <c r="L542" s="16"/>
      <c r="M542" s="16"/>
      <c r="N542" s="16"/>
    </row>
    <row r="543" spans="11:14" s="15" customFormat="1" x14ac:dyDescent="0.2">
      <c r="K543" s="16"/>
      <c r="L543" s="16"/>
      <c r="M543" s="16"/>
      <c r="N543" s="16"/>
    </row>
    <row r="544" spans="11:14" s="15" customFormat="1" x14ac:dyDescent="0.2">
      <c r="K544" s="16"/>
      <c r="L544" s="16"/>
      <c r="M544" s="16"/>
      <c r="N544" s="16"/>
    </row>
    <row r="545" spans="11:14" s="15" customFormat="1" x14ac:dyDescent="0.2">
      <c r="K545" s="16"/>
      <c r="L545" s="16"/>
      <c r="M545" s="16"/>
      <c r="N545" s="16"/>
    </row>
    <row r="546" spans="11:14" s="15" customFormat="1" x14ac:dyDescent="0.2">
      <c r="K546" s="16"/>
      <c r="L546" s="16"/>
      <c r="M546" s="16"/>
      <c r="N546" s="16"/>
    </row>
    <row r="547" spans="11:14" s="15" customFormat="1" x14ac:dyDescent="0.2">
      <c r="K547" s="16"/>
      <c r="L547" s="16"/>
      <c r="M547" s="16"/>
      <c r="N547" s="16"/>
    </row>
    <row r="548" spans="11:14" s="15" customFormat="1" x14ac:dyDescent="0.2">
      <c r="K548" s="16"/>
      <c r="L548" s="16"/>
      <c r="M548" s="16"/>
      <c r="N548" s="16"/>
    </row>
    <row r="549" spans="11:14" s="15" customFormat="1" x14ac:dyDescent="0.2">
      <c r="K549" s="16"/>
      <c r="L549" s="16"/>
      <c r="M549" s="16"/>
      <c r="N549" s="16"/>
    </row>
    <row r="550" spans="11:14" s="15" customFormat="1" x14ac:dyDescent="0.2">
      <c r="K550" s="16"/>
      <c r="L550" s="16"/>
      <c r="M550" s="16"/>
      <c r="N550" s="16"/>
    </row>
    <row r="551" spans="11:14" s="15" customFormat="1" x14ac:dyDescent="0.2">
      <c r="K551" s="16"/>
      <c r="L551" s="16"/>
      <c r="M551" s="16"/>
      <c r="N551" s="16"/>
    </row>
    <row r="552" spans="11:14" s="15" customFormat="1" x14ac:dyDescent="0.2">
      <c r="K552" s="16"/>
      <c r="L552" s="16"/>
      <c r="M552" s="16"/>
      <c r="N552" s="16"/>
    </row>
    <row r="553" spans="11:14" s="15" customFormat="1" x14ac:dyDescent="0.2">
      <c r="K553" s="16"/>
      <c r="L553" s="16"/>
      <c r="M553" s="16"/>
      <c r="N553" s="16"/>
    </row>
    <row r="554" spans="11:14" s="15" customFormat="1" x14ac:dyDescent="0.2">
      <c r="K554" s="16"/>
      <c r="L554" s="16"/>
      <c r="M554" s="16"/>
      <c r="N554" s="16"/>
    </row>
    <row r="555" spans="11:14" s="15" customFormat="1" x14ac:dyDescent="0.2">
      <c r="K555" s="16"/>
      <c r="L555" s="16"/>
      <c r="M555" s="16"/>
      <c r="N555" s="16"/>
    </row>
    <row r="556" spans="11:14" s="15" customFormat="1" x14ac:dyDescent="0.2">
      <c r="K556" s="16"/>
      <c r="L556" s="16"/>
      <c r="M556" s="16"/>
      <c r="N556" s="16"/>
    </row>
    <row r="557" spans="11:14" s="15" customFormat="1" x14ac:dyDescent="0.2">
      <c r="K557" s="16"/>
      <c r="L557" s="16"/>
      <c r="M557" s="16"/>
      <c r="N557" s="16"/>
    </row>
    <row r="558" spans="11:14" s="15" customFormat="1" x14ac:dyDescent="0.2">
      <c r="K558" s="16"/>
      <c r="L558" s="16"/>
      <c r="M558" s="16"/>
      <c r="N558" s="16"/>
    </row>
    <row r="559" spans="11:14" s="15" customFormat="1" x14ac:dyDescent="0.2">
      <c r="K559" s="16"/>
      <c r="L559" s="16"/>
      <c r="M559" s="16"/>
      <c r="N559" s="16"/>
    </row>
    <row r="560" spans="11:14" s="15" customFormat="1" x14ac:dyDescent="0.2">
      <c r="K560" s="16"/>
      <c r="L560" s="16"/>
      <c r="M560" s="16"/>
      <c r="N560" s="16"/>
    </row>
    <row r="561" spans="11:14" s="15" customFormat="1" x14ac:dyDescent="0.2">
      <c r="K561" s="16"/>
      <c r="L561" s="16"/>
      <c r="M561" s="16"/>
      <c r="N561" s="16"/>
    </row>
    <row r="562" spans="11:14" s="15" customFormat="1" x14ac:dyDescent="0.2">
      <c r="K562" s="16"/>
      <c r="L562" s="16"/>
      <c r="M562" s="16"/>
      <c r="N562" s="16"/>
    </row>
    <row r="563" spans="11:14" s="15" customFormat="1" x14ac:dyDescent="0.2">
      <c r="K563" s="16"/>
      <c r="L563" s="16"/>
      <c r="M563" s="16"/>
      <c r="N563" s="16"/>
    </row>
    <row r="564" spans="11:14" s="15" customFormat="1" x14ac:dyDescent="0.2">
      <c r="K564" s="16"/>
      <c r="L564" s="16"/>
      <c r="M564" s="16"/>
      <c r="N564" s="16"/>
    </row>
    <row r="565" spans="11:14" s="15" customFormat="1" x14ac:dyDescent="0.2">
      <c r="K565" s="16"/>
      <c r="L565" s="16"/>
      <c r="M565" s="16"/>
      <c r="N565" s="16"/>
    </row>
    <row r="566" spans="11:14" s="15" customFormat="1" x14ac:dyDescent="0.2">
      <c r="K566" s="16"/>
      <c r="L566" s="16"/>
      <c r="M566" s="16"/>
      <c r="N566" s="16"/>
    </row>
    <row r="567" spans="11:14" s="15" customFormat="1" x14ac:dyDescent="0.2">
      <c r="K567" s="16"/>
      <c r="L567" s="16"/>
      <c r="M567" s="16"/>
      <c r="N567" s="16"/>
    </row>
    <row r="568" spans="11:14" s="15" customFormat="1" x14ac:dyDescent="0.2">
      <c r="K568" s="16"/>
      <c r="L568" s="16"/>
      <c r="M568" s="16"/>
      <c r="N568" s="16"/>
    </row>
    <row r="569" spans="11:14" s="15" customFormat="1" x14ac:dyDescent="0.2">
      <c r="K569" s="16"/>
      <c r="L569" s="16"/>
      <c r="M569" s="16"/>
      <c r="N569" s="16"/>
    </row>
    <row r="570" spans="11:14" s="15" customFormat="1" x14ac:dyDescent="0.2">
      <c r="K570" s="16"/>
      <c r="L570" s="16"/>
      <c r="M570" s="16"/>
      <c r="N570" s="16"/>
    </row>
    <row r="571" spans="11:14" s="15" customFormat="1" x14ac:dyDescent="0.2">
      <c r="K571" s="16"/>
      <c r="L571" s="16"/>
      <c r="M571" s="16"/>
      <c r="N571" s="16"/>
    </row>
    <row r="572" spans="11:14" s="15" customFormat="1" x14ac:dyDescent="0.2">
      <c r="K572" s="16"/>
      <c r="L572" s="16"/>
      <c r="M572" s="16"/>
      <c r="N572" s="16"/>
    </row>
    <row r="573" spans="11:14" s="15" customFormat="1" x14ac:dyDescent="0.2">
      <c r="K573" s="16"/>
      <c r="L573" s="16"/>
      <c r="M573" s="16"/>
      <c r="N573" s="16"/>
    </row>
    <row r="574" spans="11:14" s="15" customFormat="1" x14ac:dyDescent="0.2">
      <c r="K574" s="16"/>
      <c r="L574" s="16"/>
      <c r="M574" s="16"/>
      <c r="N574" s="16"/>
    </row>
    <row r="575" spans="11:14" s="15" customFormat="1" x14ac:dyDescent="0.2">
      <c r="K575" s="16"/>
      <c r="L575" s="16"/>
      <c r="M575" s="16"/>
      <c r="N575" s="16"/>
    </row>
    <row r="576" spans="11:14" s="15" customFormat="1" x14ac:dyDescent="0.2">
      <c r="K576" s="16"/>
      <c r="L576" s="16"/>
      <c r="M576" s="16"/>
      <c r="N576" s="16"/>
    </row>
    <row r="577" spans="11:14" s="15" customFormat="1" x14ac:dyDescent="0.2">
      <c r="K577" s="16"/>
      <c r="L577" s="16"/>
      <c r="M577" s="16"/>
      <c r="N577" s="16"/>
    </row>
    <row r="578" spans="11:14" s="15" customFormat="1" x14ac:dyDescent="0.2">
      <c r="K578" s="16"/>
      <c r="L578" s="16"/>
      <c r="M578" s="16"/>
      <c r="N578" s="16"/>
    </row>
    <row r="579" spans="11:14" s="15" customFormat="1" x14ac:dyDescent="0.2">
      <c r="K579" s="16"/>
      <c r="L579" s="16"/>
      <c r="M579" s="16"/>
      <c r="N579" s="16"/>
    </row>
    <row r="580" spans="11:14" s="15" customFormat="1" x14ac:dyDescent="0.2">
      <c r="K580" s="16"/>
      <c r="L580" s="16"/>
      <c r="M580" s="16"/>
      <c r="N580" s="16"/>
    </row>
    <row r="581" spans="11:14" s="15" customFormat="1" x14ac:dyDescent="0.2">
      <c r="K581" s="16"/>
      <c r="L581" s="16"/>
      <c r="M581" s="16"/>
      <c r="N581" s="16"/>
    </row>
    <row r="582" spans="11:14" s="15" customFormat="1" x14ac:dyDescent="0.2">
      <c r="K582" s="16"/>
      <c r="L582" s="16"/>
      <c r="M582" s="16"/>
      <c r="N582" s="16"/>
    </row>
    <row r="583" spans="11:14" s="15" customFormat="1" x14ac:dyDescent="0.2">
      <c r="K583" s="16"/>
      <c r="L583" s="16"/>
      <c r="M583" s="16"/>
      <c r="N583" s="16"/>
    </row>
    <row r="584" spans="11:14" s="15" customFormat="1" x14ac:dyDescent="0.2">
      <c r="K584" s="16"/>
      <c r="L584" s="16"/>
      <c r="M584" s="16"/>
      <c r="N584" s="16"/>
    </row>
    <row r="585" spans="11:14" s="15" customFormat="1" x14ac:dyDescent="0.2">
      <c r="K585" s="16"/>
      <c r="L585" s="16"/>
      <c r="M585" s="16"/>
      <c r="N585" s="16"/>
    </row>
    <row r="586" spans="11:14" s="15" customFormat="1" x14ac:dyDescent="0.2">
      <c r="K586" s="16"/>
      <c r="L586" s="16"/>
      <c r="M586" s="16"/>
      <c r="N586" s="16"/>
    </row>
    <row r="587" spans="11:14" s="15" customFormat="1" x14ac:dyDescent="0.2">
      <c r="K587" s="16"/>
      <c r="L587" s="16"/>
      <c r="M587" s="16"/>
      <c r="N587" s="16"/>
    </row>
    <row r="588" spans="11:14" s="15" customFormat="1" x14ac:dyDescent="0.2">
      <c r="K588" s="16"/>
      <c r="L588" s="16"/>
      <c r="M588" s="16"/>
      <c r="N588" s="16"/>
    </row>
    <row r="589" spans="11:14" s="15" customFormat="1" x14ac:dyDescent="0.2">
      <c r="K589" s="16"/>
      <c r="L589" s="16"/>
      <c r="M589" s="16"/>
      <c r="N589" s="16"/>
    </row>
    <row r="590" spans="11:14" s="15" customFormat="1" x14ac:dyDescent="0.2">
      <c r="K590" s="16"/>
      <c r="L590" s="16"/>
      <c r="M590" s="16"/>
      <c r="N590" s="16"/>
    </row>
    <row r="591" spans="11:14" s="15" customFormat="1" x14ac:dyDescent="0.2">
      <c r="K591" s="16"/>
      <c r="L591" s="16"/>
      <c r="M591" s="16"/>
      <c r="N591" s="16"/>
    </row>
    <row r="592" spans="11:14" s="15" customFormat="1" x14ac:dyDescent="0.2">
      <c r="K592" s="16"/>
      <c r="L592" s="16"/>
      <c r="M592" s="16"/>
      <c r="N592" s="16"/>
    </row>
    <row r="593" spans="11:14" s="15" customFormat="1" x14ac:dyDescent="0.2">
      <c r="K593" s="16"/>
      <c r="L593" s="16"/>
      <c r="M593" s="16"/>
      <c r="N593" s="16"/>
    </row>
    <row r="594" spans="11:14" s="15" customFormat="1" x14ac:dyDescent="0.2">
      <c r="K594" s="16"/>
      <c r="L594" s="16"/>
      <c r="M594" s="16"/>
      <c r="N594" s="16"/>
    </row>
    <row r="595" spans="11:14" s="15" customFormat="1" x14ac:dyDescent="0.2">
      <c r="K595" s="16"/>
      <c r="L595" s="16"/>
      <c r="M595" s="16"/>
      <c r="N595" s="16"/>
    </row>
    <row r="596" spans="11:14" s="15" customFormat="1" x14ac:dyDescent="0.2">
      <c r="K596" s="16"/>
      <c r="L596" s="16"/>
      <c r="M596" s="16"/>
      <c r="N596" s="16"/>
    </row>
    <row r="597" spans="11:14" s="15" customFormat="1" x14ac:dyDescent="0.2">
      <c r="K597" s="16"/>
      <c r="L597" s="16"/>
      <c r="M597" s="16"/>
      <c r="N597" s="16"/>
    </row>
    <row r="598" spans="11:14" s="15" customFormat="1" x14ac:dyDescent="0.2">
      <c r="K598" s="16"/>
      <c r="L598" s="16"/>
      <c r="M598" s="16"/>
      <c r="N598" s="16"/>
    </row>
    <row r="599" spans="11:14" s="15" customFormat="1" x14ac:dyDescent="0.2">
      <c r="K599" s="16"/>
      <c r="L599" s="16"/>
      <c r="M599" s="16"/>
      <c r="N599" s="16"/>
    </row>
    <row r="600" spans="11:14" s="15" customFormat="1" x14ac:dyDescent="0.2">
      <c r="K600" s="16"/>
      <c r="L600" s="16"/>
      <c r="M600" s="16"/>
      <c r="N600" s="16"/>
    </row>
    <row r="601" spans="11:14" s="15" customFormat="1" x14ac:dyDescent="0.2">
      <c r="K601" s="16"/>
      <c r="L601" s="16"/>
      <c r="M601" s="16"/>
      <c r="N601" s="16"/>
    </row>
    <row r="602" spans="11:14" s="15" customFormat="1" x14ac:dyDescent="0.2">
      <c r="K602" s="16"/>
      <c r="L602" s="16"/>
      <c r="M602" s="16"/>
      <c r="N602" s="16"/>
    </row>
    <row r="603" spans="11:14" s="15" customFormat="1" x14ac:dyDescent="0.2">
      <c r="K603" s="16"/>
      <c r="L603" s="16"/>
      <c r="M603" s="16"/>
      <c r="N603" s="16"/>
    </row>
    <row r="604" spans="11:14" s="15" customFormat="1" x14ac:dyDescent="0.2">
      <c r="K604" s="16"/>
      <c r="L604" s="16"/>
      <c r="M604" s="16"/>
      <c r="N604" s="16"/>
    </row>
    <row r="605" spans="11:14" s="15" customFormat="1" x14ac:dyDescent="0.2">
      <c r="K605" s="16"/>
      <c r="L605" s="16"/>
      <c r="M605" s="16"/>
      <c r="N605" s="16"/>
    </row>
    <row r="606" spans="11:14" s="15" customFormat="1" x14ac:dyDescent="0.2">
      <c r="K606" s="16"/>
      <c r="L606" s="16"/>
      <c r="M606" s="16"/>
      <c r="N606" s="16"/>
    </row>
    <row r="607" spans="11:14" s="15" customFormat="1" x14ac:dyDescent="0.2">
      <c r="K607" s="16"/>
      <c r="L607" s="16"/>
      <c r="M607" s="16"/>
      <c r="N607" s="16"/>
    </row>
    <row r="608" spans="11:14" s="15" customFormat="1" x14ac:dyDescent="0.2">
      <c r="K608" s="16"/>
      <c r="L608" s="16"/>
      <c r="M608" s="16"/>
      <c r="N608" s="16"/>
    </row>
    <row r="609" spans="11:14" s="15" customFormat="1" x14ac:dyDescent="0.2">
      <c r="K609" s="16"/>
      <c r="L609" s="16"/>
      <c r="M609" s="16"/>
      <c r="N609" s="16"/>
    </row>
    <row r="610" spans="11:14" s="15" customFormat="1" x14ac:dyDescent="0.2">
      <c r="K610" s="16"/>
      <c r="L610" s="16"/>
      <c r="M610" s="16"/>
      <c r="N610" s="16"/>
    </row>
    <row r="611" spans="11:14" s="15" customFormat="1" x14ac:dyDescent="0.2">
      <c r="K611" s="16"/>
      <c r="L611" s="16"/>
      <c r="M611" s="16"/>
      <c r="N611" s="16"/>
    </row>
    <row r="612" spans="11:14" s="15" customFormat="1" x14ac:dyDescent="0.2">
      <c r="K612" s="16"/>
      <c r="L612" s="16"/>
      <c r="M612" s="16"/>
      <c r="N612" s="16"/>
    </row>
    <row r="613" spans="11:14" s="15" customFormat="1" x14ac:dyDescent="0.2">
      <c r="K613" s="16"/>
      <c r="L613" s="16"/>
      <c r="M613" s="16"/>
      <c r="N613" s="16"/>
    </row>
    <row r="614" spans="11:14" s="15" customFormat="1" x14ac:dyDescent="0.2">
      <c r="K614" s="16"/>
      <c r="L614" s="16"/>
      <c r="M614" s="16"/>
      <c r="N614" s="16"/>
    </row>
    <row r="615" spans="11:14" s="15" customFormat="1" x14ac:dyDescent="0.2">
      <c r="K615" s="16"/>
      <c r="L615" s="16"/>
      <c r="M615" s="16"/>
      <c r="N615" s="16"/>
    </row>
    <row r="616" spans="11:14" s="15" customFormat="1" x14ac:dyDescent="0.2">
      <c r="K616" s="16"/>
      <c r="L616" s="16"/>
      <c r="M616" s="16"/>
      <c r="N616" s="16"/>
    </row>
    <row r="617" spans="11:14" s="15" customFormat="1" x14ac:dyDescent="0.2">
      <c r="K617" s="16"/>
      <c r="L617" s="16"/>
      <c r="M617" s="16"/>
      <c r="N617" s="16"/>
    </row>
    <row r="618" spans="11:14" s="15" customFormat="1" x14ac:dyDescent="0.2">
      <c r="K618" s="16"/>
      <c r="L618" s="16"/>
      <c r="M618" s="16"/>
      <c r="N618" s="16"/>
    </row>
    <row r="619" spans="11:14" s="15" customFormat="1" x14ac:dyDescent="0.2">
      <c r="K619" s="16"/>
      <c r="L619" s="16"/>
      <c r="M619" s="16"/>
      <c r="N619" s="16"/>
    </row>
    <row r="620" spans="11:14" s="15" customFormat="1" x14ac:dyDescent="0.2">
      <c r="K620" s="16"/>
      <c r="L620" s="16"/>
      <c r="M620" s="16"/>
      <c r="N620" s="16"/>
    </row>
    <row r="621" spans="11:14" s="15" customFormat="1" x14ac:dyDescent="0.2">
      <c r="K621" s="16"/>
      <c r="L621" s="16"/>
      <c r="M621" s="16"/>
      <c r="N621" s="16"/>
    </row>
    <row r="622" spans="11:14" s="15" customFormat="1" x14ac:dyDescent="0.2">
      <c r="K622" s="16"/>
      <c r="L622" s="16"/>
      <c r="M622" s="16"/>
      <c r="N622" s="16"/>
    </row>
    <row r="623" spans="11:14" s="15" customFormat="1" x14ac:dyDescent="0.2">
      <c r="K623" s="16"/>
      <c r="L623" s="16"/>
      <c r="M623" s="16"/>
      <c r="N623" s="16"/>
    </row>
    <row r="624" spans="11:14" s="15" customFormat="1" x14ac:dyDescent="0.2">
      <c r="K624" s="16"/>
      <c r="L624" s="16"/>
      <c r="M624" s="16"/>
      <c r="N624" s="16"/>
    </row>
    <row r="625" spans="11:14" s="15" customFormat="1" x14ac:dyDescent="0.2">
      <c r="K625" s="16"/>
      <c r="L625" s="16"/>
      <c r="M625" s="16"/>
      <c r="N625" s="16"/>
    </row>
    <row r="626" spans="11:14" s="15" customFormat="1" x14ac:dyDescent="0.2">
      <c r="K626" s="16"/>
      <c r="L626" s="16"/>
      <c r="M626" s="16"/>
      <c r="N626" s="16"/>
    </row>
    <row r="627" spans="11:14" s="15" customFormat="1" x14ac:dyDescent="0.2">
      <c r="K627" s="16"/>
      <c r="L627" s="16"/>
      <c r="M627" s="16"/>
      <c r="N627" s="16"/>
    </row>
    <row r="628" spans="11:14" s="15" customFormat="1" x14ac:dyDescent="0.2">
      <c r="K628" s="16"/>
      <c r="L628" s="16"/>
      <c r="M628" s="16"/>
      <c r="N628" s="16"/>
    </row>
    <row r="629" spans="11:14" s="15" customFormat="1" x14ac:dyDescent="0.2">
      <c r="K629" s="16"/>
      <c r="L629" s="16"/>
      <c r="M629" s="16"/>
      <c r="N629" s="16"/>
    </row>
    <row r="630" spans="11:14" s="15" customFormat="1" x14ac:dyDescent="0.2">
      <c r="K630" s="16"/>
      <c r="L630" s="16"/>
      <c r="M630" s="16"/>
      <c r="N630" s="16"/>
    </row>
    <row r="631" spans="11:14" s="15" customFormat="1" x14ac:dyDescent="0.2">
      <c r="K631" s="16"/>
      <c r="L631" s="16"/>
      <c r="M631" s="16"/>
      <c r="N631" s="16"/>
    </row>
    <row r="632" spans="11:14" s="15" customFormat="1" x14ac:dyDescent="0.2">
      <c r="K632" s="16"/>
      <c r="L632" s="16"/>
      <c r="M632" s="16"/>
      <c r="N632" s="16"/>
    </row>
    <row r="633" spans="11:14" s="15" customFormat="1" x14ac:dyDescent="0.2">
      <c r="K633" s="16"/>
      <c r="L633" s="16"/>
      <c r="M633" s="16"/>
      <c r="N633" s="16"/>
    </row>
    <row r="634" spans="11:14" s="15" customFormat="1" x14ac:dyDescent="0.2">
      <c r="K634" s="16"/>
      <c r="L634" s="16"/>
      <c r="M634" s="16"/>
      <c r="N634" s="16"/>
    </row>
    <row r="635" spans="11:14" s="15" customFormat="1" x14ac:dyDescent="0.2">
      <c r="K635" s="16"/>
      <c r="L635" s="16"/>
      <c r="M635" s="16"/>
      <c r="N635" s="16"/>
    </row>
    <row r="636" spans="11:14" s="15" customFormat="1" x14ac:dyDescent="0.2">
      <c r="K636" s="16"/>
      <c r="L636" s="16"/>
      <c r="M636" s="16"/>
      <c r="N636" s="16"/>
    </row>
    <row r="637" spans="11:14" s="15" customFormat="1" x14ac:dyDescent="0.2">
      <c r="K637" s="16"/>
      <c r="L637" s="16"/>
      <c r="M637" s="16"/>
      <c r="N637" s="16"/>
    </row>
    <row r="638" spans="11:14" s="15" customFormat="1" x14ac:dyDescent="0.2">
      <c r="K638" s="16"/>
      <c r="L638" s="16"/>
      <c r="M638" s="16"/>
      <c r="N638" s="16"/>
    </row>
    <row r="639" spans="11:14" s="15" customFormat="1" x14ac:dyDescent="0.2">
      <c r="K639" s="16"/>
      <c r="L639" s="16"/>
      <c r="M639" s="16"/>
      <c r="N639" s="16"/>
    </row>
    <row r="640" spans="11:14" s="15" customFormat="1" x14ac:dyDescent="0.2">
      <c r="K640" s="16"/>
      <c r="L640" s="16"/>
      <c r="M640" s="16"/>
      <c r="N640" s="16"/>
    </row>
    <row r="641" spans="11:14" s="15" customFormat="1" x14ac:dyDescent="0.2">
      <c r="K641" s="16"/>
      <c r="L641" s="16"/>
      <c r="M641" s="16"/>
      <c r="N641" s="16"/>
    </row>
    <row r="642" spans="11:14" s="15" customFormat="1" x14ac:dyDescent="0.2">
      <c r="K642" s="16"/>
      <c r="L642" s="16"/>
      <c r="M642" s="16"/>
      <c r="N642" s="16"/>
    </row>
    <row r="643" spans="11:14" s="15" customFormat="1" x14ac:dyDescent="0.2">
      <c r="K643" s="16"/>
      <c r="L643" s="16"/>
      <c r="M643" s="16"/>
      <c r="N643" s="16"/>
    </row>
    <row r="644" spans="11:14" s="15" customFormat="1" x14ac:dyDescent="0.2">
      <c r="K644" s="16"/>
      <c r="L644" s="16"/>
      <c r="M644" s="16"/>
      <c r="N644" s="16"/>
    </row>
    <row r="645" spans="11:14" s="15" customFormat="1" x14ac:dyDescent="0.2">
      <c r="K645" s="16"/>
      <c r="L645" s="16"/>
      <c r="M645" s="16"/>
      <c r="N645" s="16"/>
    </row>
    <row r="646" spans="11:14" s="15" customFormat="1" x14ac:dyDescent="0.2">
      <c r="K646" s="16"/>
      <c r="L646" s="16"/>
      <c r="M646" s="16"/>
      <c r="N646" s="16"/>
    </row>
    <row r="647" spans="11:14" s="15" customFormat="1" x14ac:dyDescent="0.2">
      <c r="K647" s="16"/>
      <c r="L647" s="16"/>
      <c r="M647" s="16"/>
      <c r="N647" s="16"/>
    </row>
    <row r="648" spans="11:14" s="15" customFormat="1" x14ac:dyDescent="0.2">
      <c r="K648" s="16"/>
      <c r="L648" s="16"/>
      <c r="M648" s="16"/>
      <c r="N648" s="16"/>
    </row>
    <row r="649" spans="11:14" s="15" customFormat="1" x14ac:dyDescent="0.2">
      <c r="K649" s="16"/>
      <c r="L649" s="16"/>
      <c r="M649" s="16"/>
      <c r="N649" s="16"/>
    </row>
    <row r="650" spans="11:14" s="15" customFormat="1" x14ac:dyDescent="0.2">
      <c r="K650" s="16"/>
      <c r="L650" s="16"/>
      <c r="M650" s="16"/>
      <c r="N650" s="16"/>
    </row>
    <row r="651" spans="11:14" s="15" customFormat="1" x14ac:dyDescent="0.2">
      <c r="K651" s="16"/>
      <c r="L651" s="16"/>
      <c r="M651" s="16"/>
      <c r="N651" s="16"/>
    </row>
    <row r="652" spans="11:14" s="15" customFormat="1" x14ac:dyDescent="0.2">
      <c r="K652" s="16"/>
      <c r="L652" s="16"/>
      <c r="M652" s="16"/>
      <c r="N652" s="16"/>
    </row>
    <row r="653" spans="11:14" s="15" customFormat="1" x14ac:dyDescent="0.2">
      <c r="K653" s="16"/>
      <c r="L653" s="16"/>
      <c r="M653" s="16"/>
      <c r="N653" s="16"/>
    </row>
    <row r="654" spans="11:14" s="15" customFormat="1" x14ac:dyDescent="0.2">
      <c r="K654" s="16"/>
      <c r="L654" s="16"/>
      <c r="M654" s="16"/>
      <c r="N654" s="16"/>
    </row>
    <row r="655" spans="11:14" s="15" customFormat="1" x14ac:dyDescent="0.2">
      <c r="K655" s="16"/>
      <c r="L655" s="16"/>
      <c r="M655" s="16"/>
      <c r="N655" s="16"/>
    </row>
    <row r="656" spans="11:14" s="15" customFormat="1" x14ac:dyDescent="0.2">
      <c r="K656" s="16"/>
      <c r="L656" s="16"/>
      <c r="M656" s="16"/>
      <c r="N656" s="16"/>
    </row>
    <row r="657" spans="11:14" s="15" customFormat="1" x14ac:dyDescent="0.2">
      <c r="K657" s="16"/>
      <c r="L657" s="16"/>
      <c r="M657" s="16"/>
      <c r="N657" s="16"/>
    </row>
    <row r="658" spans="11:14" s="15" customFormat="1" x14ac:dyDescent="0.2">
      <c r="K658" s="16"/>
      <c r="L658" s="16"/>
      <c r="M658" s="16"/>
      <c r="N658" s="16"/>
    </row>
    <row r="659" spans="11:14" s="15" customFormat="1" x14ac:dyDescent="0.2">
      <c r="K659" s="16"/>
      <c r="L659" s="16"/>
      <c r="M659" s="16"/>
      <c r="N659" s="16"/>
    </row>
    <row r="660" spans="11:14" s="15" customFormat="1" x14ac:dyDescent="0.2">
      <c r="K660" s="16"/>
      <c r="L660" s="16"/>
      <c r="M660" s="16"/>
      <c r="N660" s="16"/>
    </row>
    <row r="661" spans="11:14" s="15" customFormat="1" x14ac:dyDescent="0.2">
      <c r="K661" s="16"/>
      <c r="L661" s="16"/>
      <c r="M661" s="16"/>
      <c r="N661" s="16"/>
    </row>
    <row r="662" spans="11:14" s="15" customFormat="1" x14ac:dyDescent="0.2">
      <c r="K662" s="16"/>
      <c r="L662" s="16"/>
      <c r="M662" s="16"/>
      <c r="N662" s="16"/>
    </row>
    <row r="663" spans="11:14" s="15" customFormat="1" x14ac:dyDescent="0.2">
      <c r="K663" s="16"/>
      <c r="L663" s="16"/>
      <c r="M663" s="16"/>
      <c r="N663" s="16"/>
    </row>
    <row r="664" spans="11:14" s="15" customFormat="1" x14ac:dyDescent="0.2">
      <c r="K664" s="16"/>
      <c r="L664" s="16"/>
      <c r="M664" s="16"/>
      <c r="N664" s="16"/>
    </row>
    <row r="665" spans="11:14" s="15" customFormat="1" x14ac:dyDescent="0.2">
      <c r="K665" s="16"/>
      <c r="L665" s="16"/>
      <c r="M665" s="16"/>
      <c r="N665" s="16"/>
    </row>
    <row r="666" spans="11:14" s="15" customFormat="1" x14ac:dyDescent="0.2">
      <c r="K666" s="16"/>
      <c r="L666" s="16"/>
      <c r="M666" s="16"/>
      <c r="N666" s="16"/>
    </row>
    <row r="667" spans="11:14" s="15" customFormat="1" x14ac:dyDescent="0.2">
      <c r="K667" s="16"/>
      <c r="L667" s="16"/>
      <c r="M667" s="16"/>
      <c r="N667" s="16"/>
    </row>
    <row r="668" spans="11:14" s="15" customFormat="1" x14ac:dyDescent="0.2">
      <c r="K668" s="16"/>
      <c r="L668" s="16"/>
      <c r="M668" s="16"/>
      <c r="N668" s="16"/>
    </row>
    <row r="669" spans="11:14" s="15" customFormat="1" x14ac:dyDescent="0.2">
      <c r="K669" s="16"/>
      <c r="L669" s="16"/>
      <c r="M669" s="16"/>
      <c r="N669" s="16"/>
    </row>
    <row r="670" spans="11:14" s="15" customFormat="1" x14ac:dyDescent="0.2">
      <c r="K670" s="16"/>
      <c r="L670" s="16"/>
      <c r="M670" s="16"/>
      <c r="N670" s="16"/>
    </row>
    <row r="671" spans="11:14" s="15" customFormat="1" x14ac:dyDescent="0.2">
      <c r="K671" s="16"/>
      <c r="L671" s="16"/>
      <c r="M671" s="16"/>
      <c r="N671" s="16"/>
    </row>
    <row r="672" spans="11:14" s="15" customFormat="1" x14ac:dyDescent="0.2">
      <c r="K672" s="16"/>
      <c r="L672" s="16"/>
      <c r="M672" s="16"/>
      <c r="N672" s="16"/>
    </row>
    <row r="673" spans="11:14" s="15" customFormat="1" x14ac:dyDescent="0.2">
      <c r="K673" s="16"/>
      <c r="L673" s="16"/>
      <c r="M673" s="16"/>
      <c r="N673" s="16"/>
    </row>
    <row r="674" spans="11:14" s="15" customFormat="1" x14ac:dyDescent="0.2">
      <c r="K674" s="16"/>
      <c r="L674" s="16"/>
      <c r="M674" s="16"/>
      <c r="N674" s="16"/>
    </row>
    <row r="675" spans="11:14" s="15" customFormat="1" x14ac:dyDescent="0.2">
      <c r="K675" s="16"/>
      <c r="L675" s="16"/>
      <c r="M675" s="16"/>
      <c r="N675" s="16"/>
    </row>
    <row r="676" spans="11:14" s="15" customFormat="1" x14ac:dyDescent="0.2">
      <c r="K676" s="16"/>
      <c r="L676" s="16"/>
      <c r="M676" s="16"/>
      <c r="N676" s="16"/>
    </row>
    <row r="677" spans="11:14" s="15" customFormat="1" x14ac:dyDescent="0.2">
      <c r="K677" s="16"/>
      <c r="L677" s="16"/>
      <c r="M677" s="16"/>
      <c r="N677" s="16"/>
    </row>
    <row r="678" spans="11:14" s="15" customFormat="1" x14ac:dyDescent="0.2">
      <c r="K678" s="16"/>
      <c r="L678" s="16"/>
      <c r="M678" s="16"/>
      <c r="N678" s="16"/>
    </row>
    <row r="679" spans="11:14" s="15" customFormat="1" x14ac:dyDescent="0.2">
      <c r="K679" s="16"/>
      <c r="L679" s="16"/>
      <c r="M679" s="16"/>
      <c r="N679" s="16"/>
    </row>
    <row r="680" spans="11:14" s="15" customFormat="1" x14ac:dyDescent="0.2">
      <c r="K680" s="16"/>
      <c r="L680" s="16"/>
      <c r="M680" s="16"/>
      <c r="N680" s="16"/>
    </row>
    <row r="681" spans="11:14" s="15" customFormat="1" x14ac:dyDescent="0.2">
      <c r="K681" s="16"/>
      <c r="L681" s="16"/>
      <c r="M681" s="16"/>
      <c r="N681" s="16"/>
    </row>
    <row r="682" spans="11:14" s="15" customFormat="1" x14ac:dyDescent="0.2">
      <c r="K682" s="16"/>
      <c r="L682" s="16"/>
      <c r="M682" s="16"/>
      <c r="N682" s="16"/>
    </row>
    <row r="683" spans="11:14" s="15" customFormat="1" x14ac:dyDescent="0.2">
      <c r="K683" s="16"/>
      <c r="L683" s="16"/>
      <c r="M683" s="16"/>
      <c r="N683" s="16"/>
    </row>
    <row r="684" spans="11:14" s="15" customFormat="1" x14ac:dyDescent="0.2">
      <c r="K684" s="16"/>
      <c r="L684" s="16"/>
      <c r="M684" s="16"/>
      <c r="N684" s="16"/>
    </row>
    <row r="685" spans="11:14" s="15" customFormat="1" x14ac:dyDescent="0.2">
      <c r="K685" s="16"/>
      <c r="L685" s="16"/>
      <c r="M685" s="16"/>
      <c r="N685" s="16"/>
    </row>
    <row r="686" spans="11:14" s="15" customFormat="1" x14ac:dyDescent="0.2">
      <c r="K686" s="16"/>
      <c r="L686" s="16"/>
      <c r="M686" s="16"/>
      <c r="N686" s="16"/>
    </row>
    <row r="687" spans="11:14" s="15" customFormat="1" x14ac:dyDescent="0.2">
      <c r="K687" s="16"/>
      <c r="L687" s="16"/>
      <c r="M687" s="16"/>
      <c r="N687" s="16"/>
    </row>
    <row r="688" spans="11:14" s="15" customFormat="1" x14ac:dyDescent="0.2">
      <c r="K688" s="16"/>
      <c r="L688" s="16"/>
      <c r="M688" s="16"/>
      <c r="N688" s="16"/>
    </row>
    <row r="689" spans="11:14" s="15" customFormat="1" x14ac:dyDescent="0.2">
      <c r="K689" s="16"/>
      <c r="L689" s="16"/>
      <c r="M689" s="16"/>
      <c r="N689" s="16"/>
    </row>
    <row r="690" spans="11:14" s="15" customFormat="1" x14ac:dyDescent="0.2">
      <c r="K690" s="16"/>
      <c r="L690" s="16"/>
      <c r="M690" s="16"/>
      <c r="N690" s="16"/>
    </row>
    <row r="691" spans="11:14" s="15" customFormat="1" x14ac:dyDescent="0.2">
      <c r="K691" s="16"/>
      <c r="L691" s="16"/>
      <c r="M691" s="16"/>
      <c r="N691" s="16"/>
    </row>
    <row r="692" spans="11:14" s="15" customFormat="1" x14ac:dyDescent="0.2">
      <c r="K692" s="16"/>
      <c r="L692" s="16"/>
      <c r="M692" s="16"/>
      <c r="N692" s="16"/>
    </row>
    <row r="693" spans="11:14" s="15" customFormat="1" x14ac:dyDescent="0.2">
      <c r="K693" s="16"/>
      <c r="L693" s="16"/>
      <c r="M693" s="16"/>
      <c r="N693" s="16"/>
    </row>
    <row r="694" spans="11:14" s="15" customFormat="1" x14ac:dyDescent="0.2">
      <c r="K694" s="16"/>
      <c r="L694" s="16"/>
      <c r="M694" s="16"/>
      <c r="N694" s="16"/>
    </row>
    <row r="695" spans="11:14" s="15" customFormat="1" x14ac:dyDescent="0.2">
      <c r="K695" s="16"/>
      <c r="L695" s="16"/>
      <c r="M695" s="16"/>
      <c r="N695" s="16"/>
    </row>
    <row r="696" spans="11:14" s="15" customFormat="1" x14ac:dyDescent="0.2">
      <c r="K696" s="16"/>
      <c r="L696" s="16"/>
      <c r="M696" s="16"/>
      <c r="N696" s="16"/>
    </row>
    <row r="697" spans="11:14" s="15" customFormat="1" x14ac:dyDescent="0.2">
      <c r="K697" s="16"/>
      <c r="L697" s="16"/>
      <c r="M697" s="16"/>
      <c r="N697" s="16"/>
    </row>
    <row r="698" spans="11:14" s="15" customFormat="1" x14ac:dyDescent="0.2">
      <c r="K698" s="16"/>
      <c r="L698" s="16"/>
      <c r="M698" s="16"/>
      <c r="N698" s="16"/>
    </row>
    <row r="699" spans="11:14" s="15" customFormat="1" x14ac:dyDescent="0.2">
      <c r="K699" s="16"/>
      <c r="L699" s="16"/>
      <c r="M699" s="16"/>
      <c r="N699" s="16"/>
    </row>
    <row r="700" spans="11:14" s="15" customFormat="1" x14ac:dyDescent="0.2">
      <c r="K700" s="16"/>
      <c r="L700" s="16"/>
      <c r="M700" s="16"/>
      <c r="N700" s="16"/>
    </row>
    <row r="701" spans="11:14" s="15" customFormat="1" x14ac:dyDescent="0.2">
      <c r="K701" s="16"/>
      <c r="L701" s="16"/>
      <c r="M701" s="16"/>
      <c r="N701" s="16"/>
    </row>
    <row r="702" spans="11:14" s="15" customFormat="1" x14ac:dyDescent="0.2">
      <c r="K702" s="16"/>
      <c r="L702" s="16"/>
      <c r="M702" s="16"/>
      <c r="N702" s="16"/>
    </row>
    <row r="703" spans="11:14" s="15" customFormat="1" x14ac:dyDescent="0.2">
      <c r="K703" s="16"/>
      <c r="L703" s="16"/>
      <c r="M703" s="16"/>
      <c r="N703" s="16"/>
    </row>
    <row r="704" spans="11:14" s="15" customFormat="1" x14ac:dyDescent="0.2">
      <c r="K704" s="16"/>
      <c r="L704" s="16"/>
      <c r="M704" s="16"/>
      <c r="N704" s="16"/>
    </row>
    <row r="705" spans="11:14" s="15" customFormat="1" x14ac:dyDescent="0.2">
      <c r="K705" s="16"/>
      <c r="L705" s="16"/>
      <c r="M705" s="16"/>
      <c r="N705" s="16"/>
    </row>
    <row r="706" spans="11:14" s="15" customFormat="1" x14ac:dyDescent="0.2">
      <c r="K706" s="16"/>
      <c r="L706" s="16"/>
      <c r="M706" s="16"/>
      <c r="N706" s="16"/>
    </row>
    <row r="707" spans="11:14" s="15" customFormat="1" x14ac:dyDescent="0.2">
      <c r="K707" s="16"/>
      <c r="L707" s="16"/>
      <c r="M707" s="16"/>
      <c r="N707" s="16"/>
    </row>
    <row r="708" spans="11:14" s="15" customFormat="1" x14ac:dyDescent="0.2">
      <c r="K708" s="16"/>
      <c r="L708" s="16"/>
      <c r="M708" s="16"/>
      <c r="N708" s="16"/>
    </row>
    <row r="709" spans="11:14" s="15" customFormat="1" x14ac:dyDescent="0.2">
      <c r="K709" s="16"/>
      <c r="L709" s="16"/>
      <c r="M709" s="16"/>
      <c r="N709" s="16"/>
    </row>
    <row r="710" spans="11:14" s="15" customFormat="1" x14ac:dyDescent="0.2">
      <c r="K710" s="16"/>
      <c r="L710" s="16"/>
      <c r="M710" s="16"/>
      <c r="N710" s="16"/>
    </row>
    <row r="711" spans="11:14" s="15" customFormat="1" x14ac:dyDescent="0.2">
      <c r="K711" s="16"/>
      <c r="L711" s="16"/>
      <c r="M711" s="16"/>
      <c r="N711" s="16"/>
    </row>
    <row r="712" spans="11:14" s="15" customFormat="1" x14ac:dyDescent="0.2">
      <c r="K712" s="16"/>
      <c r="L712" s="16"/>
      <c r="M712" s="16"/>
      <c r="N712" s="16"/>
    </row>
    <row r="713" spans="11:14" s="15" customFormat="1" x14ac:dyDescent="0.2">
      <c r="K713" s="16"/>
      <c r="L713" s="16"/>
      <c r="M713" s="16"/>
      <c r="N713" s="16"/>
    </row>
    <row r="714" spans="11:14" s="15" customFormat="1" x14ac:dyDescent="0.2">
      <c r="K714" s="16"/>
      <c r="L714" s="16"/>
      <c r="M714" s="16"/>
      <c r="N714" s="16"/>
    </row>
    <row r="715" spans="11:14" s="15" customFormat="1" x14ac:dyDescent="0.2">
      <c r="K715" s="16"/>
      <c r="L715" s="16"/>
      <c r="M715" s="16"/>
      <c r="N715" s="16"/>
    </row>
    <row r="716" spans="11:14" s="15" customFormat="1" x14ac:dyDescent="0.2">
      <c r="K716" s="16"/>
      <c r="L716" s="16"/>
      <c r="M716" s="16"/>
      <c r="N716" s="16"/>
    </row>
    <row r="717" spans="11:14" s="15" customFormat="1" x14ac:dyDescent="0.2">
      <c r="K717" s="16"/>
      <c r="L717" s="16"/>
      <c r="M717" s="16"/>
      <c r="N717" s="16"/>
    </row>
    <row r="718" spans="11:14" s="15" customFormat="1" x14ac:dyDescent="0.2">
      <c r="K718" s="16"/>
      <c r="L718" s="16"/>
      <c r="M718" s="16"/>
      <c r="N718" s="16"/>
    </row>
    <row r="719" spans="11:14" s="15" customFormat="1" x14ac:dyDescent="0.2">
      <c r="K719" s="16"/>
      <c r="L719" s="16"/>
      <c r="M719" s="16"/>
      <c r="N719" s="16"/>
    </row>
    <row r="720" spans="11:14" s="15" customFormat="1" x14ac:dyDescent="0.2">
      <c r="K720" s="16"/>
      <c r="L720" s="16"/>
      <c r="M720" s="16"/>
      <c r="N720" s="16"/>
    </row>
    <row r="721" spans="11:24" s="15" customFormat="1" x14ac:dyDescent="0.2">
      <c r="K721" s="16"/>
      <c r="L721" s="16"/>
      <c r="M721" s="16"/>
      <c r="N721" s="16"/>
    </row>
    <row r="722" spans="11:24" s="15" customFormat="1" x14ac:dyDescent="0.2">
      <c r="K722" s="16"/>
      <c r="L722" s="16"/>
      <c r="M722" s="16"/>
      <c r="N722" s="16"/>
    </row>
    <row r="723" spans="11:24" s="15" customFormat="1" x14ac:dyDescent="0.2">
      <c r="K723" s="16"/>
      <c r="L723" s="16"/>
      <c r="M723" s="16"/>
      <c r="N723" s="16"/>
    </row>
    <row r="724" spans="11:24" s="15" customFormat="1" x14ac:dyDescent="0.2">
      <c r="K724" s="16"/>
      <c r="L724" s="16"/>
      <c r="M724" s="16"/>
      <c r="N724" s="16"/>
    </row>
    <row r="725" spans="11:24" s="15" customFormat="1" x14ac:dyDescent="0.2">
      <c r="K725" s="16"/>
      <c r="L725" s="16"/>
      <c r="M725" s="16"/>
      <c r="N725" s="16"/>
    </row>
    <row r="726" spans="11:24" x14ac:dyDescent="0.2">
      <c r="U726" s="15"/>
      <c r="V726" s="15"/>
      <c r="W726" s="15"/>
      <c r="X726" s="15"/>
    </row>
    <row r="727" spans="11:24" x14ac:dyDescent="0.2">
      <c r="U727" s="15"/>
      <c r="V727" s="15"/>
      <c r="W727" s="15"/>
      <c r="X727" s="15"/>
    </row>
    <row r="728" spans="11:24" x14ac:dyDescent="0.2">
      <c r="U728" s="15"/>
      <c r="V728" s="15"/>
      <c r="W728" s="15"/>
      <c r="X728" s="15"/>
    </row>
    <row r="729" spans="11:24" x14ac:dyDescent="0.2">
      <c r="U729" s="15"/>
      <c r="V729" s="15"/>
      <c r="W729" s="15"/>
      <c r="X729" s="15"/>
    </row>
    <row r="730" spans="11:24" x14ac:dyDescent="0.2">
      <c r="U730" s="15"/>
      <c r="V730" s="15"/>
      <c r="W730" s="15"/>
      <c r="X730" s="15"/>
    </row>
    <row r="731" spans="11:24" x14ac:dyDescent="0.2">
      <c r="U731" s="15"/>
      <c r="V731" s="15"/>
      <c r="W731" s="15"/>
      <c r="X731" s="15"/>
    </row>
  </sheetData>
  <sheetProtection algorithmName="SHA-512" hashValue="850avN256IgHbUscSsr/JWqGBUChaVHBoenc9N9KU1PVuYXvXt0910f59hpcn4uOFdiexva4w4/zZK0NWWeOWA==" saltValue="Ya3cFPSAzBJN2bdLWo/4vg==" spinCount="100000" sheet="1" objects="1" scenarios="1" selectLockedCells="1"/>
  <mergeCells count="48">
    <mergeCell ref="N1:N2"/>
    <mergeCell ref="Z1:Z2"/>
    <mergeCell ref="Z3:Z22"/>
    <mergeCell ref="Z23:Z42"/>
    <mergeCell ref="Z43:Z62"/>
    <mergeCell ref="A13:A16"/>
    <mergeCell ref="A2:E2"/>
    <mergeCell ref="E13:E16"/>
    <mergeCell ref="B13:B16"/>
    <mergeCell ref="C13:C16"/>
    <mergeCell ref="D13:D16"/>
    <mergeCell ref="C3:C6"/>
    <mergeCell ref="D3:D6"/>
    <mergeCell ref="E3:E6"/>
    <mergeCell ref="G1:G2"/>
    <mergeCell ref="F1:F2"/>
    <mergeCell ref="C33:C36"/>
    <mergeCell ref="D33:D36"/>
    <mergeCell ref="E33:E36"/>
    <mergeCell ref="J1:J2"/>
    <mergeCell ref="B33:B36"/>
    <mergeCell ref="A1:E1"/>
    <mergeCell ref="M1:M2"/>
    <mergeCell ref="K1:K2"/>
    <mergeCell ref="A3:A6"/>
    <mergeCell ref="B3:B6"/>
    <mergeCell ref="I1:I2"/>
    <mergeCell ref="H1:H2"/>
    <mergeCell ref="B53:B56"/>
    <mergeCell ref="C53:C56"/>
    <mergeCell ref="D53:D56"/>
    <mergeCell ref="E53:E56"/>
    <mergeCell ref="A23:A26"/>
    <mergeCell ref="B23:B26"/>
    <mergeCell ref="C23:C26"/>
    <mergeCell ref="D23:D26"/>
    <mergeCell ref="E23:E26"/>
    <mergeCell ref="A33:A36"/>
    <mergeCell ref="L1:L2"/>
    <mergeCell ref="A57:A68"/>
    <mergeCell ref="B57:D68"/>
    <mergeCell ref="E57:E68"/>
    <mergeCell ref="A43:A46"/>
    <mergeCell ref="B43:B46"/>
    <mergeCell ref="C43:C46"/>
    <mergeCell ref="D43:D46"/>
    <mergeCell ref="E43:E46"/>
    <mergeCell ref="A53:A56"/>
  </mergeCells>
  <conditionalFormatting sqref="F3:J68">
    <cfRule type="expression" dxfId="5" priority="1">
      <formula>$V3&gt;3</formula>
    </cfRule>
  </conditionalFormatting>
  <conditionalFormatting sqref="N1 N3:N65518">
    <cfRule type="cellIs" dxfId="4" priority="3" operator="equal">
      <formula>"GENDER ERROR"</formula>
    </cfRule>
    <cfRule type="cellIs" dxfId="3" priority="4" stopIfTrue="1" operator="equal">
      <formula>"Too Young"</formula>
    </cfRule>
    <cfRule type="cellIs" dxfId="2" priority="5" stopIfTrue="1" operator="equal">
      <formula>"OK"</formula>
    </cfRule>
    <cfRule type="cellIs" dxfId="1" priority="6" stopIfTrue="1" operator="equal">
      <formula>"Not Eligible"</formula>
    </cfRule>
  </conditionalFormatting>
  <conditionalFormatting sqref="X3:X68">
    <cfRule type="cellIs" dxfId="0" priority="2" operator="greaterThanOrEqual">
      <formula>4</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Team Sheet</vt:lpstr>
      <vt:lpstr>Instructions!Print_Area</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Fortescue</dc:creator>
  <cp:lastModifiedBy>David Fortescue</cp:lastModifiedBy>
  <cp:lastPrinted>2003-10-12T21:24:06Z</cp:lastPrinted>
  <dcterms:created xsi:type="dcterms:W3CDTF">2002-11-13T09:53:38Z</dcterms:created>
  <dcterms:modified xsi:type="dcterms:W3CDTF">2026-06-08T14:59:01Z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c56d412c-7e86-4410-923b-41fcdd1f2be9</vt:lpwstr>
  </property>
</Properties>
</file>